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gdcs.sgnet.gov.sg/sites/IMDA-collabdivepo/Shared Documents/20 - ETG/02 Project Assets/Claim Form [Yazid]/"/>
    </mc:Choice>
  </mc:AlternateContent>
  <xr:revisionPtr revIDLastSave="234" documentId="8_{AE7B642E-5578-4BEA-9253-8735161CAC7C}" xr6:coauthVersionLast="47" xr6:coauthVersionMax="47" xr10:uidLastSave="{014DA572-C35D-495A-AF04-40628E800970}"/>
  <workbookProtection workbookAlgorithmName="SHA-512" workbookHashValue="Iir3P5f9yZWZ4oJemeB4V16leTqjO0p8ogxiPFLLeue2cAxSwCjFK/yCmMzAbAPx2Y8PsJp8bKa2fRJnblqs+Q==" workbookSaltValue="NgjB5gWzNw10aJGvtT4wnQ==" workbookSpinCount="100000" lockStructure="1"/>
  <bookViews>
    <workbookView xWindow="2295" yWindow="2145" windowWidth="21600" windowHeight="11325" xr2:uid="{4D0AC52F-EA7A-41A1-940C-D020DFDE94F2}"/>
  </bookViews>
  <sheets>
    <sheet name="Instructions" sheetId="4" r:id="rId1"/>
    <sheet name="Transactions" sheetId="1" r:id="rId2"/>
    <sheet name="Dashboard" sheetId="3" r:id="rId3"/>
    <sheet name="Data Validation" sheetId="2" state="hidden" r:id="rId4"/>
  </sheets>
  <externalReferences>
    <externalReference r:id="rId5"/>
  </externalReferences>
  <definedNames>
    <definedName name="rngSolutionCategory" localSheetId="1">[1]!Table3[Submission Category]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9" i="3" l="1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P353" i="3"/>
  <c r="P354" i="3"/>
  <c r="P355" i="3"/>
  <c r="P356" i="3"/>
  <c r="P357" i="3"/>
  <c r="P358" i="3"/>
  <c r="P359" i="3"/>
  <c r="P360" i="3"/>
  <c r="P361" i="3"/>
  <c r="P362" i="3"/>
  <c r="P363" i="3"/>
  <c r="P364" i="3"/>
  <c r="P365" i="3"/>
  <c r="P366" i="3"/>
  <c r="P367" i="3"/>
  <c r="P368" i="3"/>
  <c r="P369" i="3"/>
  <c r="P370" i="3"/>
  <c r="P371" i="3"/>
  <c r="P372" i="3"/>
  <c r="P373" i="3"/>
  <c r="P374" i="3"/>
  <c r="P375" i="3"/>
  <c r="P376" i="3"/>
  <c r="P377" i="3"/>
  <c r="P378" i="3"/>
  <c r="P379" i="3"/>
  <c r="P380" i="3"/>
  <c r="P381" i="3"/>
  <c r="P382" i="3"/>
  <c r="P383" i="3"/>
  <c r="P384" i="3"/>
  <c r="P385" i="3"/>
  <c r="P386" i="3"/>
  <c r="P387" i="3"/>
  <c r="P388" i="3"/>
  <c r="P389" i="3"/>
  <c r="P390" i="3"/>
  <c r="P391" i="3"/>
  <c r="P392" i="3"/>
  <c r="P393" i="3"/>
  <c r="P394" i="3"/>
  <c r="P395" i="3"/>
  <c r="P396" i="3"/>
  <c r="P397" i="3"/>
  <c r="P398" i="3"/>
  <c r="P399" i="3"/>
  <c r="P400" i="3"/>
  <c r="P401" i="3"/>
  <c r="P402" i="3"/>
  <c r="P403" i="3"/>
  <c r="P404" i="3"/>
  <c r="P405" i="3"/>
  <c r="P406" i="3"/>
  <c r="P407" i="3"/>
  <c r="P408" i="3"/>
  <c r="P409" i="3"/>
  <c r="P410" i="3"/>
  <c r="P411" i="3"/>
  <c r="P412" i="3"/>
  <c r="P413" i="3"/>
  <c r="P414" i="3"/>
  <c r="P415" i="3"/>
  <c r="P416" i="3"/>
  <c r="P417" i="3"/>
  <c r="P418" i="3"/>
  <c r="P419" i="3"/>
  <c r="P420" i="3"/>
  <c r="P421" i="3"/>
  <c r="P422" i="3"/>
  <c r="P423" i="3"/>
  <c r="P424" i="3"/>
  <c r="P425" i="3"/>
  <c r="P426" i="3"/>
  <c r="P427" i="3"/>
  <c r="P428" i="3"/>
  <c r="P429" i="3"/>
  <c r="P430" i="3"/>
  <c r="P431" i="3"/>
  <c r="P432" i="3"/>
  <c r="P433" i="3"/>
  <c r="P434" i="3"/>
  <c r="P435" i="3"/>
  <c r="P436" i="3"/>
  <c r="P437" i="3"/>
  <c r="P438" i="3"/>
  <c r="P439" i="3"/>
  <c r="P440" i="3"/>
  <c r="P441" i="3"/>
  <c r="P442" i="3"/>
  <c r="P443" i="3"/>
  <c r="P444" i="3"/>
  <c r="P445" i="3"/>
  <c r="P446" i="3"/>
  <c r="P447" i="3"/>
  <c r="P448" i="3"/>
  <c r="P449" i="3"/>
  <c r="P450" i="3"/>
  <c r="P451" i="3"/>
  <c r="P452" i="3"/>
  <c r="P453" i="3"/>
  <c r="P454" i="3"/>
  <c r="P455" i="3"/>
  <c r="P456" i="3"/>
  <c r="P457" i="3"/>
  <c r="P458" i="3"/>
  <c r="P459" i="3"/>
  <c r="P460" i="3"/>
  <c r="P461" i="3"/>
  <c r="P462" i="3"/>
  <c r="P463" i="3"/>
  <c r="P464" i="3"/>
  <c r="P465" i="3"/>
  <c r="P466" i="3"/>
  <c r="P467" i="3"/>
  <c r="P468" i="3"/>
  <c r="P469" i="3"/>
  <c r="P470" i="3"/>
  <c r="P471" i="3"/>
  <c r="P472" i="3"/>
  <c r="P473" i="3"/>
  <c r="P474" i="3"/>
  <c r="P475" i="3"/>
  <c r="P476" i="3"/>
  <c r="P477" i="3"/>
  <c r="P478" i="3"/>
  <c r="P479" i="3"/>
  <c r="P480" i="3"/>
  <c r="P481" i="3"/>
  <c r="P482" i="3"/>
  <c r="P483" i="3"/>
  <c r="P484" i="3"/>
  <c r="P485" i="3"/>
  <c r="P486" i="3"/>
  <c r="P487" i="3"/>
  <c r="P488" i="3"/>
  <c r="P489" i="3"/>
  <c r="P490" i="3"/>
  <c r="P491" i="3"/>
  <c r="P492" i="3"/>
  <c r="P493" i="3"/>
  <c r="P494" i="3"/>
  <c r="P495" i="3"/>
  <c r="P496" i="3"/>
  <c r="P497" i="3"/>
  <c r="P498" i="3"/>
  <c r="P499" i="3"/>
  <c r="P500" i="3"/>
  <c r="P501" i="3"/>
  <c r="P502" i="3"/>
  <c r="P503" i="3"/>
  <c r="P504" i="3"/>
  <c r="P505" i="3"/>
  <c r="P506" i="3"/>
  <c r="P507" i="3"/>
  <c r="P508" i="3"/>
  <c r="P509" i="3"/>
  <c r="P510" i="3"/>
  <c r="P511" i="3"/>
  <c r="P512" i="3"/>
  <c r="P513" i="3"/>
  <c r="P514" i="3"/>
  <c r="P515" i="3"/>
  <c r="P516" i="3"/>
  <c r="P517" i="3"/>
  <c r="P518" i="3"/>
  <c r="P519" i="3"/>
  <c r="P520" i="3"/>
  <c r="P521" i="3"/>
  <c r="P522" i="3"/>
  <c r="P523" i="3"/>
  <c r="P524" i="3"/>
  <c r="P525" i="3"/>
  <c r="P526" i="3"/>
  <c r="P527" i="3"/>
  <c r="P528" i="3"/>
  <c r="P529" i="3"/>
  <c r="P530" i="3"/>
  <c r="P531" i="3"/>
  <c r="P532" i="3"/>
  <c r="P533" i="3"/>
  <c r="P534" i="3"/>
  <c r="P535" i="3"/>
  <c r="P536" i="3"/>
  <c r="P537" i="3"/>
  <c r="P538" i="3"/>
  <c r="P539" i="3"/>
  <c r="P540" i="3"/>
  <c r="P541" i="3"/>
  <c r="P542" i="3"/>
  <c r="P543" i="3"/>
  <c r="P544" i="3"/>
  <c r="P545" i="3"/>
  <c r="P546" i="3"/>
  <c r="P547" i="3"/>
  <c r="P548" i="3"/>
  <c r="P549" i="3"/>
  <c r="P550" i="3"/>
  <c r="P551" i="3"/>
  <c r="P552" i="3"/>
  <c r="P553" i="3"/>
  <c r="P554" i="3"/>
  <c r="P555" i="3"/>
  <c r="P556" i="3"/>
  <c r="P557" i="3"/>
  <c r="P558" i="3"/>
  <c r="P559" i="3"/>
  <c r="P560" i="3"/>
  <c r="P561" i="3"/>
  <c r="P562" i="3"/>
  <c r="P563" i="3"/>
  <c r="P564" i="3"/>
  <c r="P565" i="3"/>
  <c r="P566" i="3"/>
  <c r="P567" i="3"/>
  <c r="P568" i="3"/>
  <c r="P569" i="3"/>
  <c r="P570" i="3"/>
  <c r="P571" i="3"/>
  <c r="P572" i="3"/>
  <c r="P573" i="3"/>
  <c r="P574" i="3"/>
  <c r="P575" i="3"/>
  <c r="P576" i="3"/>
  <c r="P577" i="3"/>
  <c r="P578" i="3"/>
  <c r="P579" i="3"/>
  <c r="P580" i="3"/>
  <c r="P581" i="3"/>
  <c r="P582" i="3"/>
  <c r="P583" i="3"/>
  <c r="P584" i="3"/>
  <c r="P585" i="3"/>
  <c r="P586" i="3"/>
  <c r="P587" i="3"/>
  <c r="P588" i="3"/>
  <c r="P589" i="3"/>
  <c r="P590" i="3"/>
  <c r="P591" i="3"/>
  <c r="P592" i="3"/>
  <c r="P593" i="3"/>
  <c r="P594" i="3"/>
  <c r="P595" i="3"/>
  <c r="P596" i="3"/>
  <c r="P597" i="3"/>
  <c r="P598" i="3"/>
  <c r="P599" i="3"/>
  <c r="P600" i="3"/>
  <c r="P601" i="3"/>
  <c r="P602" i="3"/>
  <c r="P603" i="3"/>
  <c r="P604" i="3"/>
  <c r="P605" i="3"/>
  <c r="P606" i="3"/>
  <c r="P607" i="3"/>
  <c r="P608" i="3"/>
  <c r="P609" i="3"/>
  <c r="P610" i="3"/>
  <c r="P611" i="3"/>
  <c r="P612" i="3"/>
  <c r="P613" i="3"/>
  <c r="P614" i="3"/>
  <c r="P615" i="3"/>
  <c r="P616" i="3"/>
  <c r="P617" i="3"/>
  <c r="P618" i="3"/>
  <c r="P619" i="3"/>
  <c r="P620" i="3"/>
  <c r="P621" i="3"/>
  <c r="P622" i="3"/>
  <c r="P623" i="3"/>
  <c r="P624" i="3"/>
  <c r="P625" i="3"/>
  <c r="P626" i="3"/>
  <c r="P627" i="3"/>
  <c r="P628" i="3"/>
  <c r="P629" i="3"/>
  <c r="P630" i="3"/>
  <c r="P631" i="3"/>
  <c r="P632" i="3"/>
  <c r="P633" i="3"/>
  <c r="P634" i="3"/>
  <c r="P635" i="3"/>
  <c r="P636" i="3"/>
  <c r="P637" i="3"/>
  <c r="P638" i="3"/>
  <c r="P639" i="3"/>
  <c r="P640" i="3"/>
  <c r="P641" i="3"/>
  <c r="P642" i="3"/>
  <c r="P643" i="3"/>
  <c r="P644" i="3"/>
  <c r="P645" i="3"/>
  <c r="P646" i="3"/>
  <c r="P647" i="3"/>
  <c r="P648" i="3"/>
  <c r="P649" i="3"/>
  <c r="P650" i="3"/>
  <c r="P651" i="3"/>
  <c r="P652" i="3"/>
  <c r="P653" i="3"/>
  <c r="P654" i="3"/>
  <c r="P655" i="3"/>
  <c r="P656" i="3"/>
  <c r="P657" i="3"/>
  <c r="P658" i="3"/>
  <c r="P659" i="3"/>
  <c r="P660" i="3"/>
  <c r="P661" i="3"/>
  <c r="P662" i="3"/>
  <c r="P663" i="3"/>
  <c r="P664" i="3"/>
  <c r="P665" i="3"/>
  <c r="P666" i="3"/>
  <c r="P667" i="3"/>
  <c r="P668" i="3"/>
  <c r="P669" i="3"/>
  <c r="P670" i="3"/>
  <c r="P671" i="3"/>
  <c r="P672" i="3"/>
  <c r="P673" i="3"/>
  <c r="P674" i="3"/>
  <c r="P675" i="3"/>
  <c r="P676" i="3"/>
  <c r="P677" i="3"/>
  <c r="P678" i="3"/>
  <c r="P679" i="3"/>
  <c r="P680" i="3"/>
  <c r="P681" i="3"/>
  <c r="P682" i="3"/>
  <c r="P683" i="3"/>
  <c r="P684" i="3"/>
  <c r="P685" i="3"/>
  <c r="P686" i="3"/>
  <c r="P687" i="3"/>
  <c r="P688" i="3"/>
  <c r="P689" i="3"/>
  <c r="P690" i="3"/>
  <c r="P691" i="3"/>
  <c r="P692" i="3"/>
  <c r="P693" i="3"/>
  <c r="P694" i="3"/>
  <c r="P695" i="3"/>
  <c r="P696" i="3"/>
  <c r="P697" i="3"/>
  <c r="P698" i="3"/>
  <c r="P699" i="3"/>
  <c r="P700" i="3"/>
  <c r="P701" i="3"/>
  <c r="P702" i="3"/>
  <c r="P703" i="3"/>
  <c r="P704" i="3"/>
  <c r="P705" i="3"/>
  <c r="P706" i="3"/>
  <c r="P707" i="3"/>
  <c r="P708" i="3"/>
  <c r="P709" i="3"/>
  <c r="P710" i="3"/>
  <c r="P711" i="3"/>
  <c r="P712" i="3"/>
  <c r="P713" i="3"/>
  <c r="P714" i="3"/>
  <c r="P715" i="3"/>
  <c r="P716" i="3"/>
  <c r="P717" i="3"/>
  <c r="P718" i="3"/>
  <c r="P719" i="3"/>
  <c r="P720" i="3"/>
  <c r="P721" i="3"/>
  <c r="P722" i="3"/>
  <c r="P723" i="3"/>
  <c r="P724" i="3"/>
  <c r="P725" i="3"/>
  <c r="P726" i="3"/>
  <c r="P727" i="3"/>
  <c r="P728" i="3"/>
  <c r="P729" i="3"/>
  <c r="P730" i="3"/>
  <c r="P731" i="3"/>
  <c r="P732" i="3"/>
  <c r="P733" i="3"/>
  <c r="P734" i="3"/>
  <c r="P735" i="3"/>
  <c r="P736" i="3"/>
  <c r="P737" i="3"/>
  <c r="P738" i="3"/>
  <c r="P739" i="3"/>
  <c r="P740" i="3"/>
  <c r="P741" i="3"/>
  <c r="P742" i="3"/>
  <c r="P743" i="3"/>
  <c r="P744" i="3"/>
  <c r="P745" i="3"/>
  <c r="P746" i="3"/>
  <c r="P747" i="3"/>
  <c r="P748" i="3"/>
  <c r="P749" i="3"/>
  <c r="P750" i="3"/>
  <c r="P751" i="3"/>
  <c r="P752" i="3"/>
  <c r="P753" i="3"/>
  <c r="P754" i="3"/>
  <c r="P755" i="3"/>
  <c r="P756" i="3"/>
  <c r="P757" i="3"/>
  <c r="P758" i="3"/>
  <c r="P759" i="3"/>
  <c r="P760" i="3"/>
  <c r="P761" i="3"/>
  <c r="P762" i="3"/>
  <c r="P763" i="3"/>
  <c r="P764" i="3"/>
  <c r="P765" i="3"/>
  <c r="P766" i="3"/>
  <c r="P767" i="3"/>
  <c r="P768" i="3"/>
  <c r="P769" i="3"/>
  <c r="P770" i="3"/>
  <c r="P771" i="3"/>
  <c r="P772" i="3"/>
  <c r="P773" i="3"/>
  <c r="P774" i="3"/>
  <c r="P775" i="3"/>
  <c r="P776" i="3"/>
  <c r="P777" i="3"/>
  <c r="P778" i="3"/>
  <c r="P779" i="3"/>
  <c r="P780" i="3"/>
  <c r="P781" i="3"/>
  <c r="P782" i="3"/>
  <c r="P783" i="3"/>
  <c r="P784" i="3"/>
  <c r="P785" i="3"/>
  <c r="P786" i="3"/>
  <c r="P787" i="3"/>
  <c r="P788" i="3"/>
  <c r="P789" i="3"/>
  <c r="P790" i="3"/>
  <c r="P791" i="3"/>
  <c r="P792" i="3"/>
  <c r="P793" i="3"/>
  <c r="P794" i="3"/>
  <c r="P795" i="3"/>
  <c r="P796" i="3"/>
  <c r="P797" i="3"/>
  <c r="P798" i="3"/>
  <c r="P799" i="3"/>
  <c r="P800" i="3"/>
  <c r="P801" i="3"/>
  <c r="P802" i="3"/>
  <c r="P803" i="3"/>
  <c r="P804" i="3"/>
  <c r="P805" i="3"/>
  <c r="P806" i="3"/>
  <c r="P807" i="3"/>
  <c r="P808" i="3"/>
  <c r="P809" i="3"/>
  <c r="P810" i="3"/>
  <c r="P811" i="3"/>
  <c r="P812" i="3"/>
  <c r="P813" i="3"/>
  <c r="P814" i="3"/>
  <c r="P815" i="3"/>
  <c r="P816" i="3"/>
  <c r="P817" i="3"/>
  <c r="P818" i="3"/>
  <c r="P819" i="3"/>
  <c r="P820" i="3"/>
  <c r="P821" i="3"/>
  <c r="P822" i="3"/>
  <c r="P823" i="3"/>
  <c r="P824" i="3"/>
  <c r="P825" i="3"/>
  <c r="P826" i="3"/>
  <c r="P827" i="3"/>
  <c r="P828" i="3"/>
  <c r="P829" i="3"/>
  <c r="P830" i="3"/>
  <c r="P831" i="3"/>
  <c r="P832" i="3"/>
  <c r="P833" i="3"/>
  <c r="P834" i="3"/>
  <c r="P835" i="3"/>
  <c r="P836" i="3"/>
  <c r="P837" i="3"/>
  <c r="P838" i="3"/>
  <c r="P839" i="3"/>
  <c r="P840" i="3"/>
  <c r="P841" i="3"/>
  <c r="P842" i="3"/>
  <c r="P843" i="3"/>
  <c r="P844" i="3"/>
  <c r="P845" i="3"/>
  <c r="P846" i="3"/>
  <c r="P847" i="3"/>
  <c r="P848" i="3"/>
  <c r="P849" i="3"/>
  <c r="P850" i="3"/>
  <c r="P851" i="3"/>
  <c r="P852" i="3"/>
  <c r="P853" i="3"/>
  <c r="P854" i="3"/>
  <c r="P855" i="3"/>
  <c r="P856" i="3"/>
  <c r="P857" i="3"/>
  <c r="P858" i="3"/>
  <c r="P859" i="3"/>
  <c r="P860" i="3"/>
  <c r="P861" i="3"/>
  <c r="P862" i="3"/>
  <c r="P863" i="3"/>
  <c r="P864" i="3"/>
  <c r="P865" i="3"/>
  <c r="P866" i="3"/>
  <c r="P867" i="3"/>
  <c r="P868" i="3"/>
  <c r="P869" i="3"/>
  <c r="P870" i="3"/>
  <c r="P871" i="3"/>
  <c r="P872" i="3"/>
  <c r="P873" i="3"/>
  <c r="P874" i="3"/>
  <c r="P875" i="3"/>
  <c r="P876" i="3"/>
  <c r="P877" i="3"/>
  <c r="P878" i="3"/>
  <c r="P879" i="3"/>
  <c r="P880" i="3"/>
  <c r="P881" i="3"/>
  <c r="P882" i="3"/>
  <c r="P883" i="3"/>
  <c r="P884" i="3"/>
  <c r="P885" i="3"/>
  <c r="P886" i="3"/>
  <c r="P887" i="3"/>
  <c r="P888" i="3"/>
  <c r="P889" i="3"/>
  <c r="P890" i="3"/>
  <c r="P891" i="3"/>
  <c r="P892" i="3"/>
  <c r="P893" i="3"/>
  <c r="P894" i="3"/>
  <c r="P895" i="3"/>
  <c r="P896" i="3"/>
  <c r="P897" i="3"/>
  <c r="P898" i="3"/>
  <c r="P899" i="3"/>
  <c r="P900" i="3"/>
  <c r="P901" i="3"/>
  <c r="P902" i="3"/>
  <c r="P903" i="3"/>
  <c r="P904" i="3"/>
  <c r="P905" i="3"/>
  <c r="P906" i="3"/>
  <c r="P907" i="3"/>
  <c r="P908" i="3"/>
  <c r="P909" i="3"/>
  <c r="P910" i="3"/>
  <c r="P911" i="3"/>
  <c r="P912" i="3"/>
  <c r="P913" i="3"/>
  <c r="P914" i="3"/>
  <c r="P915" i="3"/>
  <c r="P916" i="3"/>
  <c r="P917" i="3"/>
  <c r="P918" i="3"/>
  <c r="P919" i="3"/>
  <c r="P920" i="3"/>
  <c r="P921" i="3"/>
  <c r="P922" i="3"/>
  <c r="P923" i="3"/>
  <c r="P924" i="3"/>
  <c r="P925" i="3"/>
  <c r="P926" i="3"/>
  <c r="P927" i="3"/>
  <c r="P928" i="3"/>
  <c r="P929" i="3"/>
  <c r="P930" i="3"/>
  <c r="P931" i="3"/>
  <c r="P932" i="3"/>
  <c r="P933" i="3"/>
  <c r="P934" i="3"/>
  <c r="P935" i="3"/>
  <c r="P936" i="3"/>
  <c r="P937" i="3"/>
  <c r="P938" i="3"/>
  <c r="P939" i="3"/>
  <c r="P940" i="3"/>
  <c r="P941" i="3"/>
  <c r="P942" i="3"/>
  <c r="P943" i="3"/>
  <c r="P944" i="3"/>
  <c r="P945" i="3"/>
  <c r="P946" i="3"/>
  <c r="P947" i="3"/>
  <c r="P948" i="3"/>
  <c r="P949" i="3"/>
  <c r="P950" i="3"/>
  <c r="P951" i="3"/>
  <c r="P952" i="3"/>
  <c r="P953" i="3"/>
  <c r="P954" i="3"/>
  <c r="P955" i="3"/>
  <c r="P956" i="3"/>
  <c r="P957" i="3"/>
  <c r="P958" i="3"/>
  <c r="P959" i="3"/>
  <c r="P960" i="3"/>
  <c r="P961" i="3"/>
  <c r="P962" i="3"/>
  <c r="P963" i="3"/>
  <c r="P964" i="3"/>
  <c r="P965" i="3"/>
  <c r="P966" i="3"/>
  <c r="P967" i="3"/>
  <c r="P968" i="3"/>
  <c r="P969" i="3"/>
  <c r="P970" i="3"/>
  <c r="P971" i="3"/>
  <c r="P972" i="3"/>
  <c r="P973" i="3"/>
  <c r="P974" i="3"/>
  <c r="P975" i="3"/>
  <c r="P976" i="3"/>
  <c r="P977" i="3"/>
  <c r="P978" i="3"/>
  <c r="P979" i="3"/>
  <c r="P980" i="3"/>
  <c r="P981" i="3"/>
  <c r="P982" i="3"/>
  <c r="P983" i="3"/>
  <c r="P984" i="3"/>
  <c r="P985" i="3"/>
  <c r="P986" i="3"/>
  <c r="P987" i="3"/>
  <c r="P988" i="3"/>
  <c r="P989" i="3"/>
  <c r="P990" i="3"/>
  <c r="P991" i="3"/>
  <c r="P992" i="3"/>
  <c r="P993" i="3"/>
  <c r="P994" i="3"/>
  <c r="P995" i="3"/>
  <c r="P996" i="3"/>
  <c r="P997" i="3"/>
  <c r="P998" i="3"/>
  <c r="P999" i="3"/>
  <c r="P1000" i="3"/>
  <c r="D29" i="3"/>
  <c r="E29" i="3"/>
  <c r="F29" i="3"/>
  <c r="G29" i="3"/>
  <c r="H29" i="3"/>
  <c r="I29" i="3"/>
  <c r="J29" i="3"/>
  <c r="K29" i="3"/>
  <c r="L29" i="3"/>
  <c r="M29" i="3"/>
  <c r="N29" i="3"/>
  <c r="O29" i="3"/>
  <c r="D30" i="3"/>
  <c r="E30" i="3"/>
  <c r="F30" i="3"/>
  <c r="G30" i="3"/>
  <c r="H30" i="3"/>
  <c r="I30" i="3"/>
  <c r="J30" i="3"/>
  <c r="K30" i="3"/>
  <c r="L30" i="3"/>
  <c r="M30" i="3"/>
  <c r="N30" i="3"/>
  <c r="O30" i="3"/>
  <c r="D31" i="3"/>
  <c r="E31" i="3"/>
  <c r="F31" i="3"/>
  <c r="G31" i="3"/>
  <c r="H31" i="3"/>
  <c r="I31" i="3"/>
  <c r="J31" i="3"/>
  <c r="K31" i="3"/>
  <c r="L31" i="3"/>
  <c r="M31" i="3"/>
  <c r="N31" i="3"/>
  <c r="O31" i="3"/>
  <c r="D32" i="3"/>
  <c r="E32" i="3"/>
  <c r="F32" i="3"/>
  <c r="G32" i="3"/>
  <c r="H32" i="3"/>
  <c r="I32" i="3"/>
  <c r="J32" i="3"/>
  <c r="K32" i="3"/>
  <c r="L32" i="3"/>
  <c r="M32" i="3"/>
  <c r="N32" i="3"/>
  <c r="O32" i="3"/>
  <c r="D33" i="3"/>
  <c r="E33" i="3"/>
  <c r="F33" i="3"/>
  <c r="G33" i="3"/>
  <c r="H33" i="3"/>
  <c r="I33" i="3"/>
  <c r="J33" i="3"/>
  <c r="K33" i="3"/>
  <c r="L33" i="3"/>
  <c r="M33" i="3"/>
  <c r="N33" i="3"/>
  <c r="O33" i="3"/>
  <c r="D34" i="3"/>
  <c r="E34" i="3"/>
  <c r="F34" i="3"/>
  <c r="G34" i="3"/>
  <c r="H34" i="3"/>
  <c r="I34" i="3"/>
  <c r="J34" i="3"/>
  <c r="K34" i="3"/>
  <c r="L34" i="3"/>
  <c r="M34" i="3"/>
  <c r="N34" i="3"/>
  <c r="O34" i="3"/>
  <c r="D35" i="3"/>
  <c r="E35" i="3"/>
  <c r="F35" i="3"/>
  <c r="G35" i="3"/>
  <c r="H35" i="3"/>
  <c r="I35" i="3"/>
  <c r="J35" i="3"/>
  <c r="K35" i="3"/>
  <c r="L35" i="3"/>
  <c r="M35" i="3"/>
  <c r="N35" i="3"/>
  <c r="O35" i="3"/>
  <c r="D36" i="3"/>
  <c r="E36" i="3"/>
  <c r="F36" i="3"/>
  <c r="G36" i="3"/>
  <c r="H36" i="3"/>
  <c r="I36" i="3"/>
  <c r="J36" i="3"/>
  <c r="K36" i="3"/>
  <c r="L36" i="3"/>
  <c r="M36" i="3"/>
  <c r="N36" i="3"/>
  <c r="O36" i="3"/>
  <c r="D37" i="3"/>
  <c r="E37" i="3"/>
  <c r="F37" i="3"/>
  <c r="G37" i="3"/>
  <c r="H37" i="3"/>
  <c r="I37" i="3"/>
  <c r="J37" i="3"/>
  <c r="K37" i="3"/>
  <c r="L37" i="3"/>
  <c r="M37" i="3"/>
  <c r="N37" i="3"/>
  <c r="O37" i="3"/>
  <c r="D38" i="3"/>
  <c r="E38" i="3"/>
  <c r="F38" i="3"/>
  <c r="G38" i="3"/>
  <c r="H38" i="3"/>
  <c r="I38" i="3"/>
  <c r="J38" i="3"/>
  <c r="K38" i="3"/>
  <c r="L38" i="3"/>
  <c r="M38" i="3"/>
  <c r="N38" i="3"/>
  <c r="O38" i="3"/>
  <c r="D39" i="3"/>
  <c r="E39" i="3"/>
  <c r="F39" i="3"/>
  <c r="G39" i="3"/>
  <c r="H39" i="3"/>
  <c r="I39" i="3"/>
  <c r="J39" i="3"/>
  <c r="K39" i="3"/>
  <c r="L39" i="3"/>
  <c r="M39" i="3"/>
  <c r="N39" i="3"/>
  <c r="O39" i="3"/>
  <c r="D40" i="3"/>
  <c r="E40" i="3"/>
  <c r="F40" i="3"/>
  <c r="G40" i="3"/>
  <c r="H40" i="3"/>
  <c r="I40" i="3"/>
  <c r="J40" i="3"/>
  <c r="K40" i="3"/>
  <c r="L40" i="3"/>
  <c r="M40" i="3"/>
  <c r="N40" i="3"/>
  <c r="O40" i="3"/>
  <c r="D41" i="3"/>
  <c r="E41" i="3"/>
  <c r="F41" i="3"/>
  <c r="G41" i="3"/>
  <c r="H41" i="3"/>
  <c r="I41" i="3"/>
  <c r="J41" i="3"/>
  <c r="K41" i="3"/>
  <c r="L41" i="3"/>
  <c r="M41" i="3"/>
  <c r="N41" i="3"/>
  <c r="O41" i="3"/>
  <c r="D42" i="3"/>
  <c r="E42" i="3"/>
  <c r="F42" i="3"/>
  <c r="G42" i="3"/>
  <c r="H42" i="3"/>
  <c r="I42" i="3"/>
  <c r="J42" i="3"/>
  <c r="K42" i="3"/>
  <c r="L42" i="3"/>
  <c r="M42" i="3"/>
  <c r="N42" i="3"/>
  <c r="O42" i="3"/>
  <c r="D43" i="3"/>
  <c r="E43" i="3"/>
  <c r="F43" i="3"/>
  <c r="G43" i="3"/>
  <c r="H43" i="3"/>
  <c r="I43" i="3"/>
  <c r="J43" i="3"/>
  <c r="K43" i="3"/>
  <c r="L43" i="3"/>
  <c r="M43" i="3"/>
  <c r="N43" i="3"/>
  <c r="O43" i="3"/>
  <c r="D44" i="3"/>
  <c r="E44" i="3"/>
  <c r="F44" i="3"/>
  <c r="G44" i="3"/>
  <c r="H44" i="3"/>
  <c r="I44" i="3"/>
  <c r="J44" i="3"/>
  <c r="K44" i="3"/>
  <c r="L44" i="3"/>
  <c r="M44" i="3"/>
  <c r="N44" i="3"/>
  <c r="O44" i="3"/>
  <c r="D45" i="3"/>
  <c r="E45" i="3"/>
  <c r="F45" i="3"/>
  <c r="G45" i="3"/>
  <c r="H45" i="3"/>
  <c r="I45" i="3"/>
  <c r="J45" i="3"/>
  <c r="K45" i="3"/>
  <c r="L45" i="3"/>
  <c r="M45" i="3"/>
  <c r="N45" i="3"/>
  <c r="O45" i="3"/>
  <c r="D46" i="3"/>
  <c r="E46" i="3"/>
  <c r="F46" i="3"/>
  <c r="G46" i="3"/>
  <c r="H46" i="3"/>
  <c r="I46" i="3"/>
  <c r="J46" i="3"/>
  <c r="K46" i="3"/>
  <c r="L46" i="3"/>
  <c r="M46" i="3"/>
  <c r="N46" i="3"/>
  <c r="O46" i="3"/>
  <c r="D47" i="3"/>
  <c r="E47" i="3"/>
  <c r="F47" i="3"/>
  <c r="G47" i="3"/>
  <c r="H47" i="3"/>
  <c r="I47" i="3"/>
  <c r="J47" i="3"/>
  <c r="K47" i="3"/>
  <c r="L47" i="3"/>
  <c r="M47" i="3"/>
  <c r="N47" i="3"/>
  <c r="O47" i="3"/>
  <c r="D48" i="3"/>
  <c r="E48" i="3"/>
  <c r="F48" i="3"/>
  <c r="G48" i="3"/>
  <c r="H48" i="3"/>
  <c r="I48" i="3"/>
  <c r="J48" i="3"/>
  <c r="K48" i="3"/>
  <c r="L48" i="3"/>
  <c r="M48" i="3"/>
  <c r="N48" i="3"/>
  <c r="O48" i="3"/>
  <c r="D49" i="3"/>
  <c r="E49" i="3"/>
  <c r="F49" i="3"/>
  <c r="G49" i="3"/>
  <c r="H49" i="3"/>
  <c r="I49" i="3"/>
  <c r="J49" i="3"/>
  <c r="K49" i="3"/>
  <c r="L49" i="3"/>
  <c r="M49" i="3"/>
  <c r="N49" i="3"/>
  <c r="O49" i="3"/>
  <c r="D50" i="3"/>
  <c r="E50" i="3"/>
  <c r="F50" i="3"/>
  <c r="G50" i="3"/>
  <c r="H50" i="3"/>
  <c r="I50" i="3"/>
  <c r="J50" i="3"/>
  <c r="K50" i="3"/>
  <c r="L50" i="3"/>
  <c r="M50" i="3"/>
  <c r="N50" i="3"/>
  <c r="O50" i="3"/>
  <c r="D51" i="3"/>
  <c r="E51" i="3"/>
  <c r="F51" i="3"/>
  <c r="G51" i="3"/>
  <c r="H51" i="3"/>
  <c r="I51" i="3"/>
  <c r="J51" i="3"/>
  <c r="K51" i="3"/>
  <c r="L51" i="3"/>
  <c r="M51" i="3"/>
  <c r="N51" i="3"/>
  <c r="O51" i="3"/>
  <c r="D52" i="3"/>
  <c r="E52" i="3"/>
  <c r="F52" i="3"/>
  <c r="G52" i="3"/>
  <c r="H52" i="3"/>
  <c r="I52" i="3"/>
  <c r="J52" i="3"/>
  <c r="K52" i="3"/>
  <c r="L52" i="3"/>
  <c r="M52" i="3"/>
  <c r="N52" i="3"/>
  <c r="O52" i="3"/>
  <c r="D53" i="3"/>
  <c r="E53" i="3"/>
  <c r="F53" i="3"/>
  <c r="G53" i="3"/>
  <c r="H53" i="3"/>
  <c r="I53" i="3"/>
  <c r="J53" i="3"/>
  <c r="K53" i="3"/>
  <c r="L53" i="3"/>
  <c r="M53" i="3"/>
  <c r="N53" i="3"/>
  <c r="O53" i="3"/>
  <c r="D54" i="3"/>
  <c r="E54" i="3"/>
  <c r="F54" i="3"/>
  <c r="G54" i="3"/>
  <c r="H54" i="3"/>
  <c r="I54" i="3"/>
  <c r="J54" i="3"/>
  <c r="K54" i="3"/>
  <c r="L54" i="3"/>
  <c r="M54" i="3"/>
  <c r="N54" i="3"/>
  <c r="O54" i="3"/>
  <c r="D55" i="3"/>
  <c r="E55" i="3"/>
  <c r="F55" i="3"/>
  <c r="G55" i="3"/>
  <c r="H55" i="3"/>
  <c r="I55" i="3"/>
  <c r="J55" i="3"/>
  <c r="K55" i="3"/>
  <c r="L55" i="3"/>
  <c r="M55" i="3"/>
  <c r="N55" i="3"/>
  <c r="O55" i="3"/>
  <c r="D56" i="3"/>
  <c r="E56" i="3"/>
  <c r="F56" i="3"/>
  <c r="G56" i="3"/>
  <c r="H56" i="3"/>
  <c r="I56" i="3"/>
  <c r="J56" i="3"/>
  <c r="K56" i="3"/>
  <c r="L56" i="3"/>
  <c r="M56" i="3"/>
  <c r="N56" i="3"/>
  <c r="O56" i="3"/>
  <c r="D57" i="3"/>
  <c r="E57" i="3"/>
  <c r="F57" i="3"/>
  <c r="G57" i="3"/>
  <c r="H57" i="3"/>
  <c r="I57" i="3"/>
  <c r="J57" i="3"/>
  <c r="K57" i="3"/>
  <c r="L57" i="3"/>
  <c r="M57" i="3"/>
  <c r="N57" i="3"/>
  <c r="O57" i="3"/>
  <c r="D58" i="3"/>
  <c r="E58" i="3"/>
  <c r="F58" i="3"/>
  <c r="G58" i="3"/>
  <c r="H58" i="3"/>
  <c r="I58" i="3"/>
  <c r="J58" i="3"/>
  <c r="K58" i="3"/>
  <c r="L58" i="3"/>
  <c r="M58" i="3"/>
  <c r="N58" i="3"/>
  <c r="O58" i="3"/>
  <c r="D59" i="3"/>
  <c r="E59" i="3"/>
  <c r="F59" i="3"/>
  <c r="G59" i="3"/>
  <c r="H59" i="3"/>
  <c r="I59" i="3"/>
  <c r="J59" i="3"/>
  <c r="K59" i="3"/>
  <c r="L59" i="3"/>
  <c r="M59" i="3"/>
  <c r="N59" i="3"/>
  <c r="O59" i="3"/>
  <c r="D60" i="3"/>
  <c r="E60" i="3"/>
  <c r="F60" i="3"/>
  <c r="G60" i="3"/>
  <c r="H60" i="3"/>
  <c r="I60" i="3"/>
  <c r="J60" i="3"/>
  <c r="K60" i="3"/>
  <c r="L60" i="3"/>
  <c r="M60" i="3"/>
  <c r="N60" i="3"/>
  <c r="O60" i="3"/>
  <c r="D61" i="3"/>
  <c r="E61" i="3"/>
  <c r="F61" i="3"/>
  <c r="G61" i="3"/>
  <c r="H61" i="3"/>
  <c r="I61" i="3"/>
  <c r="J61" i="3"/>
  <c r="K61" i="3"/>
  <c r="L61" i="3"/>
  <c r="M61" i="3"/>
  <c r="N61" i="3"/>
  <c r="O61" i="3"/>
  <c r="D62" i="3"/>
  <c r="E62" i="3"/>
  <c r="F62" i="3"/>
  <c r="G62" i="3"/>
  <c r="H62" i="3"/>
  <c r="I62" i="3"/>
  <c r="J62" i="3"/>
  <c r="K62" i="3"/>
  <c r="L62" i="3"/>
  <c r="M62" i="3"/>
  <c r="N62" i="3"/>
  <c r="O62" i="3"/>
  <c r="D63" i="3"/>
  <c r="E63" i="3"/>
  <c r="F63" i="3"/>
  <c r="G63" i="3"/>
  <c r="H63" i="3"/>
  <c r="I63" i="3"/>
  <c r="J63" i="3"/>
  <c r="K63" i="3"/>
  <c r="L63" i="3"/>
  <c r="M63" i="3"/>
  <c r="N63" i="3"/>
  <c r="O63" i="3"/>
  <c r="D64" i="3"/>
  <c r="E64" i="3"/>
  <c r="F64" i="3"/>
  <c r="G64" i="3"/>
  <c r="H64" i="3"/>
  <c r="I64" i="3"/>
  <c r="J64" i="3"/>
  <c r="K64" i="3"/>
  <c r="L64" i="3"/>
  <c r="M64" i="3"/>
  <c r="N64" i="3"/>
  <c r="O64" i="3"/>
  <c r="D65" i="3"/>
  <c r="E65" i="3"/>
  <c r="F65" i="3"/>
  <c r="G65" i="3"/>
  <c r="H65" i="3"/>
  <c r="I65" i="3"/>
  <c r="J65" i="3"/>
  <c r="K65" i="3"/>
  <c r="L65" i="3"/>
  <c r="M65" i="3"/>
  <c r="N65" i="3"/>
  <c r="O65" i="3"/>
  <c r="D66" i="3"/>
  <c r="E66" i="3"/>
  <c r="F66" i="3"/>
  <c r="G66" i="3"/>
  <c r="H66" i="3"/>
  <c r="I66" i="3"/>
  <c r="J66" i="3"/>
  <c r="K66" i="3"/>
  <c r="L66" i="3"/>
  <c r="M66" i="3"/>
  <c r="N66" i="3"/>
  <c r="O66" i="3"/>
  <c r="D67" i="3"/>
  <c r="E67" i="3"/>
  <c r="F67" i="3"/>
  <c r="G67" i="3"/>
  <c r="H67" i="3"/>
  <c r="I67" i="3"/>
  <c r="J67" i="3"/>
  <c r="K67" i="3"/>
  <c r="L67" i="3"/>
  <c r="M67" i="3"/>
  <c r="N67" i="3"/>
  <c r="O67" i="3"/>
  <c r="D68" i="3"/>
  <c r="E68" i="3"/>
  <c r="F68" i="3"/>
  <c r="G68" i="3"/>
  <c r="H68" i="3"/>
  <c r="I68" i="3"/>
  <c r="J68" i="3"/>
  <c r="K68" i="3"/>
  <c r="L68" i="3"/>
  <c r="M68" i="3"/>
  <c r="N68" i="3"/>
  <c r="O68" i="3"/>
  <c r="D69" i="3"/>
  <c r="E69" i="3"/>
  <c r="F69" i="3"/>
  <c r="G69" i="3"/>
  <c r="H69" i="3"/>
  <c r="I69" i="3"/>
  <c r="J69" i="3"/>
  <c r="K69" i="3"/>
  <c r="L69" i="3"/>
  <c r="M69" i="3"/>
  <c r="N69" i="3"/>
  <c r="O69" i="3"/>
  <c r="D70" i="3"/>
  <c r="E70" i="3"/>
  <c r="F70" i="3"/>
  <c r="G70" i="3"/>
  <c r="H70" i="3"/>
  <c r="I70" i="3"/>
  <c r="J70" i="3"/>
  <c r="K70" i="3"/>
  <c r="L70" i="3"/>
  <c r="M70" i="3"/>
  <c r="N70" i="3"/>
  <c r="O70" i="3"/>
  <c r="D71" i="3"/>
  <c r="E71" i="3"/>
  <c r="F71" i="3"/>
  <c r="G71" i="3"/>
  <c r="H71" i="3"/>
  <c r="I71" i="3"/>
  <c r="J71" i="3"/>
  <c r="K71" i="3"/>
  <c r="L71" i="3"/>
  <c r="M71" i="3"/>
  <c r="N71" i="3"/>
  <c r="O71" i="3"/>
  <c r="D72" i="3"/>
  <c r="E72" i="3"/>
  <c r="F72" i="3"/>
  <c r="G72" i="3"/>
  <c r="H72" i="3"/>
  <c r="I72" i="3"/>
  <c r="J72" i="3"/>
  <c r="K72" i="3"/>
  <c r="L72" i="3"/>
  <c r="M72" i="3"/>
  <c r="N72" i="3"/>
  <c r="O72" i="3"/>
  <c r="D73" i="3"/>
  <c r="E73" i="3"/>
  <c r="F73" i="3"/>
  <c r="G73" i="3"/>
  <c r="H73" i="3"/>
  <c r="I73" i="3"/>
  <c r="J73" i="3"/>
  <c r="K73" i="3"/>
  <c r="L73" i="3"/>
  <c r="M73" i="3"/>
  <c r="N73" i="3"/>
  <c r="O73" i="3"/>
  <c r="D74" i="3"/>
  <c r="E74" i="3"/>
  <c r="F74" i="3"/>
  <c r="G74" i="3"/>
  <c r="H74" i="3"/>
  <c r="I74" i="3"/>
  <c r="J74" i="3"/>
  <c r="K74" i="3"/>
  <c r="L74" i="3"/>
  <c r="M74" i="3"/>
  <c r="N74" i="3"/>
  <c r="O74" i="3"/>
  <c r="D75" i="3"/>
  <c r="E75" i="3"/>
  <c r="F75" i="3"/>
  <c r="G75" i="3"/>
  <c r="H75" i="3"/>
  <c r="I75" i="3"/>
  <c r="J75" i="3"/>
  <c r="K75" i="3"/>
  <c r="L75" i="3"/>
  <c r="M75" i="3"/>
  <c r="N75" i="3"/>
  <c r="O75" i="3"/>
  <c r="D76" i="3"/>
  <c r="E76" i="3"/>
  <c r="F76" i="3"/>
  <c r="G76" i="3"/>
  <c r="H76" i="3"/>
  <c r="I76" i="3"/>
  <c r="J76" i="3"/>
  <c r="K76" i="3"/>
  <c r="L76" i="3"/>
  <c r="M76" i="3"/>
  <c r="N76" i="3"/>
  <c r="O76" i="3"/>
  <c r="D77" i="3"/>
  <c r="E77" i="3"/>
  <c r="F77" i="3"/>
  <c r="G77" i="3"/>
  <c r="H77" i="3"/>
  <c r="I77" i="3"/>
  <c r="J77" i="3"/>
  <c r="K77" i="3"/>
  <c r="L77" i="3"/>
  <c r="M77" i="3"/>
  <c r="N77" i="3"/>
  <c r="O77" i="3"/>
  <c r="D78" i="3"/>
  <c r="E78" i="3"/>
  <c r="F78" i="3"/>
  <c r="G78" i="3"/>
  <c r="H78" i="3"/>
  <c r="I78" i="3"/>
  <c r="J78" i="3"/>
  <c r="K78" i="3"/>
  <c r="L78" i="3"/>
  <c r="M78" i="3"/>
  <c r="N78" i="3"/>
  <c r="O78" i="3"/>
  <c r="D79" i="3"/>
  <c r="E79" i="3"/>
  <c r="F79" i="3"/>
  <c r="G79" i="3"/>
  <c r="H79" i="3"/>
  <c r="I79" i="3"/>
  <c r="J79" i="3"/>
  <c r="K79" i="3"/>
  <c r="L79" i="3"/>
  <c r="M79" i="3"/>
  <c r="N79" i="3"/>
  <c r="O79" i="3"/>
  <c r="D80" i="3"/>
  <c r="E80" i="3"/>
  <c r="F80" i="3"/>
  <c r="G80" i="3"/>
  <c r="H80" i="3"/>
  <c r="I80" i="3"/>
  <c r="J80" i="3"/>
  <c r="K80" i="3"/>
  <c r="L80" i="3"/>
  <c r="M80" i="3"/>
  <c r="N80" i="3"/>
  <c r="O80" i="3"/>
  <c r="D81" i="3"/>
  <c r="E81" i="3"/>
  <c r="F81" i="3"/>
  <c r="G81" i="3"/>
  <c r="H81" i="3"/>
  <c r="I81" i="3"/>
  <c r="J81" i="3"/>
  <c r="K81" i="3"/>
  <c r="L81" i="3"/>
  <c r="M81" i="3"/>
  <c r="N81" i="3"/>
  <c r="O81" i="3"/>
  <c r="D82" i="3"/>
  <c r="E82" i="3"/>
  <c r="F82" i="3"/>
  <c r="G82" i="3"/>
  <c r="H82" i="3"/>
  <c r="I82" i="3"/>
  <c r="J82" i="3"/>
  <c r="K82" i="3"/>
  <c r="L82" i="3"/>
  <c r="M82" i="3"/>
  <c r="N82" i="3"/>
  <c r="O82" i="3"/>
  <c r="D83" i="3"/>
  <c r="E83" i="3"/>
  <c r="F83" i="3"/>
  <c r="G83" i="3"/>
  <c r="H83" i="3"/>
  <c r="I83" i="3"/>
  <c r="J83" i="3"/>
  <c r="K83" i="3"/>
  <c r="L83" i="3"/>
  <c r="M83" i="3"/>
  <c r="N83" i="3"/>
  <c r="O83" i="3"/>
  <c r="D84" i="3"/>
  <c r="E84" i="3"/>
  <c r="F84" i="3"/>
  <c r="G84" i="3"/>
  <c r="H84" i="3"/>
  <c r="I84" i="3"/>
  <c r="J84" i="3"/>
  <c r="K84" i="3"/>
  <c r="L84" i="3"/>
  <c r="M84" i="3"/>
  <c r="N84" i="3"/>
  <c r="O84" i="3"/>
  <c r="D85" i="3"/>
  <c r="E85" i="3"/>
  <c r="F85" i="3"/>
  <c r="G85" i="3"/>
  <c r="H85" i="3"/>
  <c r="I85" i="3"/>
  <c r="J85" i="3"/>
  <c r="K85" i="3"/>
  <c r="L85" i="3"/>
  <c r="M85" i="3"/>
  <c r="N85" i="3"/>
  <c r="O85" i="3"/>
  <c r="D86" i="3"/>
  <c r="E86" i="3"/>
  <c r="F86" i="3"/>
  <c r="G86" i="3"/>
  <c r="H86" i="3"/>
  <c r="I86" i="3"/>
  <c r="J86" i="3"/>
  <c r="K86" i="3"/>
  <c r="L86" i="3"/>
  <c r="M86" i="3"/>
  <c r="N86" i="3"/>
  <c r="O86" i="3"/>
  <c r="D87" i="3"/>
  <c r="E87" i="3"/>
  <c r="F87" i="3"/>
  <c r="G87" i="3"/>
  <c r="H87" i="3"/>
  <c r="I87" i="3"/>
  <c r="J87" i="3"/>
  <c r="K87" i="3"/>
  <c r="L87" i="3"/>
  <c r="M87" i="3"/>
  <c r="N87" i="3"/>
  <c r="O87" i="3"/>
  <c r="D88" i="3"/>
  <c r="E88" i="3"/>
  <c r="F88" i="3"/>
  <c r="G88" i="3"/>
  <c r="H88" i="3"/>
  <c r="I88" i="3"/>
  <c r="J88" i="3"/>
  <c r="K88" i="3"/>
  <c r="L88" i="3"/>
  <c r="M88" i="3"/>
  <c r="N88" i="3"/>
  <c r="O88" i="3"/>
  <c r="D89" i="3"/>
  <c r="E89" i="3"/>
  <c r="F89" i="3"/>
  <c r="G89" i="3"/>
  <c r="H89" i="3"/>
  <c r="I89" i="3"/>
  <c r="J89" i="3"/>
  <c r="K89" i="3"/>
  <c r="L89" i="3"/>
  <c r="M89" i="3"/>
  <c r="N89" i="3"/>
  <c r="O89" i="3"/>
  <c r="D90" i="3"/>
  <c r="E90" i="3"/>
  <c r="F90" i="3"/>
  <c r="G90" i="3"/>
  <c r="H90" i="3"/>
  <c r="I90" i="3"/>
  <c r="J90" i="3"/>
  <c r="K90" i="3"/>
  <c r="L90" i="3"/>
  <c r="M90" i="3"/>
  <c r="N90" i="3"/>
  <c r="O90" i="3"/>
  <c r="D91" i="3"/>
  <c r="E91" i="3"/>
  <c r="F91" i="3"/>
  <c r="G91" i="3"/>
  <c r="H91" i="3"/>
  <c r="I91" i="3"/>
  <c r="J91" i="3"/>
  <c r="K91" i="3"/>
  <c r="L91" i="3"/>
  <c r="M91" i="3"/>
  <c r="N91" i="3"/>
  <c r="O91" i="3"/>
  <c r="D92" i="3"/>
  <c r="E92" i="3"/>
  <c r="F92" i="3"/>
  <c r="G92" i="3"/>
  <c r="H92" i="3"/>
  <c r="I92" i="3"/>
  <c r="J92" i="3"/>
  <c r="K92" i="3"/>
  <c r="L92" i="3"/>
  <c r="M92" i="3"/>
  <c r="N92" i="3"/>
  <c r="O92" i="3"/>
  <c r="D93" i="3"/>
  <c r="E93" i="3"/>
  <c r="F93" i="3"/>
  <c r="G93" i="3"/>
  <c r="H93" i="3"/>
  <c r="I93" i="3"/>
  <c r="J93" i="3"/>
  <c r="K93" i="3"/>
  <c r="L93" i="3"/>
  <c r="M93" i="3"/>
  <c r="N93" i="3"/>
  <c r="O93" i="3"/>
  <c r="D94" i="3"/>
  <c r="E94" i="3"/>
  <c r="F94" i="3"/>
  <c r="G94" i="3"/>
  <c r="H94" i="3"/>
  <c r="I94" i="3"/>
  <c r="J94" i="3"/>
  <c r="K94" i="3"/>
  <c r="L94" i="3"/>
  <c r="M94" i="3"/>
  <c r="N94" i="3"/>
  <c r="O94" i="3"/>
  <c r="D95" i="3"/>
  <c r="E95" i="3"/>
  <c r="F95" i="3"/>
  <c r="G95" i="3"/>
  <c r="H95" i="3"/>
  <c r="I95" i="3"/>
  <c r="J95" i="3"/>
  <c r="K95" i="3"/>
  <c r="L95" i="3"/>
  <c r="M95" i="3"/>
  <c r="N95" i="3"/>
  <c r="O95" i="3"/>
  <c r="D96" i="3"/>
  <c r="E96" i="3"/>
  <c r="F96" i="3"/>
  <c r="G96" i="3"/>
  <c r="H96" i="3"/>
  <c r="I96" i="3"/>
  <c r="J96" i="3"/>
  <c r="K96" i="3"/>
  <c r="L96" i="3"/>
  <c r="M96" i="3"/>
  <c r="N96" i="3"/>
  <c r="O96" i="3"/>
  <c r="D97" i="3"/>
  <c r="E97" i="3"/>
  <c r="F97" i="3"/>
  <c r="G97" i="3"/>
  <c r="H97" i="3"/>
  <c r="I97" i="3"/>
  <c r="J97" i="3"/>
  <c r="K97" i="3"/>
  <c r="L97" i="3"/>
  <c r="M97" i="3"/>
  <c r="N97" i="3"/>
  <c r="O97" i="3"/>
  <c r="D98" i="3"/>
  <c r="E98" i="3"/>
  <c r="F98" i="3"/>
  <c r="G98" i="3"/>
  <c r="H98" i="3"/>
  <c r="I98" i="3"/>
  <c r="J98" i="3"/>
  <c r="K98" i="3"/>
  <c r="L98" i="3"/>
  <c r="M98" i="3"/>
  <c r="N98" i="3"/>
  <c r="O98" i="3"/>
  <c r="D99" i="3"/>
  <c r="E99" i="3"/>
  <c r="F99" i="3"/>
  <c r="G99" i="3"/>
  <c r="H99" i="3"/>
  <c r="I99" i="3"/>
  <c r="J99" i="3"/>
  <c r="K99" i="3"/>
  <c r="L99" i="3"/>
  <c r="M99" i="3"/>
  <c r="N99" i="3"/>
  <c r="O99" i="3"/>
  <c r="D100" i="3"/>
  <c r="E100" i="3"/>
  <c r="F100" i="3"/>
  <c r="G100" i="3"/>
  <c r="H100" i="3"/>
  <c r="I100" i="3"/>
  <c r="J100" i="3"/>
  <c r="K100" i="3"/>
  <c r="L100" i="3"/>
  <c r="M100" i="3"/>
  <c r="N100" i="3"/>
  <c r="O100" i="3"/>
  <c r="D101" i="3"/>
  <c r="E101" i="3"/>
  <c r="F101" i="3"/>
  <c r="G101" i="3"/>
  <c r="H101" i="3"/>
  <c r="I101" i="3"/>
  <c r="J101" i="3"/>
  <c r="K101" i="3"/>
  <c r="L101" i="3"/>
  <c r="M101" i="3"/>
  <c r="N101" i="3"/>
  <c r="O101" i="3"/>
  <c r="D102" i="3"/>
  <c r="E102" i="3"/>
  <c r="F102" i="3"/>
  <c r="G102" i="3"/>
  <c r="H102" i="3"/>
  <c r="I102" i="3"/>
  <c r="J102" i="3"/>
  <c r="K102" i="3"/>
  <c r="L102" i="3"/>
  <c r="M102" i="3"/>
  <c r="N102" i="3"/>
  <c r="O102" i="3"/>
  <c r="D103" i="3"/>
  <c r="E103" i="3"/>
  <c r="F103" i="3"/>
  <c r="G103" i="3"/>
  <c r="H103" i="3"/>
  <c r="I103" i="3"/>
  <c r="J103" i="3"/>
  <c r="K103" i="3"/>
  <c r="L103" i="3"/>
  <c r="M103" i="3"/>
  <c r="N103" i="3"/>
  <c r="O103" i="3"/>
  <c r="D104" i="3"/>
  <c r="E104" i="3"/>
  <c r="F104" i="3"/>
  <c r="G104" i="3"/>
  <c r="H104" i="3"/>
  <c r="I104" i="3"/>
  <c r="J104" i="3"/>
  <c r="K104" i="3"/>
  <c r="L104" i="3"/>
  <c r="M104" i="3"/>
  <c r="N104" i="3"/>
  <c r="O104" i="3"/>
  <c r="D105" i="3"/>
  <c r="E105" i="3"/>
  <c r="F105" i="3"/>
  <c r="G105" i="3"/>
  <c r="H105" i="3"/>
  <c r="I105" i="3"/>
  <c r="J105" i="3"/>
  <c r="K105" i="3"/>
  <c r="L105" i="3"/>
  <c r="M105" i="3"/>
  <c r="N105" i="3"/>
  <c r="O105" i="3"/>
  <c r="D106" i="3"/>
  <c r="E106" i="3"/>
  <c r="F106" i="3"/>
  <c r="G106" i="3"/>
  <c r="H106" i="3"/>
  <c r="I106" i="3"/>
  <c r="J106" i="3"/>
  <c r="K106" i="3"/>
  <c r="L106" i="3"/>
  <c r="M106" i="3"/>
  <c r="N106" i="3"/>
  <c r="O106" i="3"/>
  <c r="D107" i="3"/>
  <c r="E107" i="3"/>
  <c r="F107" i="3"/>
  <c r="G107" i="3"/>
  <c r="H107" i="3"/>
  <c r="I107" i="3"/>
  <c r="J107" i="3"/>
  <c r="K107" i="3"/>
  <c r="L107" i="3"/>
  <c r="M107" i="3"/>
  <c r="N107" i="3"/>
  <c r="O107" i="3"/>
  <c r="D108" i="3"/>
  <c r="E108" i="3"/>
  <c r="F108" i="3"/>
  <c r="G108" i="3"/>
  <c r="H108" i="3"/>
  <c r="I108" i="3"/>
  <c r="J108" i="3"/>
  <c r="K108" i="3"/>
  <c r="L108" i="3"/>
  <c r="M108" i="3"/>
  <c r="N108" i="3"/>
  <c r="O108" i="3"/>
  <c r="D109" i="3"/>
  <c r="E109" i="3"/>
  <c r="F109" i="3"/>
  <c r="G109" i="3"/>
  <c r="H109" i="3"/>
  <c r="I109" i="3"/>
  <c r="J109" i="3"/>
  <c r="K109" i="3"/>
  <c r="L109" i="3"/>
  <c r="M109" i="3"/>
  <c r="N109" i="3"/>
  <c r="O109" i="3"/>
  <c r="D110" i="3"/>
  <c r="E110" i="3"/>
  <c r="F110" i="3"/>
  <c r="G110" i="3"/>
  <c r="H110" i="3"/>
  <c r="I110" i="3"/>
  <c r="J110" i="3"/>
  <c r="K110" i="3"/>
  <c r="L110" i="3"/>
  <c r="M110" i="3"/>
  <c r="N110" i="3"/>
  <c r="O110" i="3"/>
  <c r="D111" i="3"/>
  <c r="E111" i="3"/>
  <c r="F111" i="3"/>
  <c r="G111" i="3"/>
  <c r="H111" i="3"/>
  <c r="I111" i="3"/>
  <c r="J111" i="3"/>
  <c r="K111" i="3"/>
  <c r="L111" i="3"/>
  <c r="M111" i="3"/>
  <c r="N111" i="3"/>
  <c r="O111" i="3"/>
  <c r="D112" i="3"/>
  <c r="E112" i="3"/>
  <c r="F112" i="3"/>
  <c r="G112" i="3"/>
  <c r="H112" i="3"/>
  <c r="I112" i="3"/>
  <c r="J112" i="3"/>
  <c r="K112" i="3"/>
  <c r="L112" i="3"/>
  <c r="M112" i="3"/>
  <c r="N112" i="3"/>
  <c r="O112" i="3"/>
  <c r="D113" i="3"/>
  <c r="E113" i="3"/>
  <c r="F113" i="3"/>
  <c r="G113" i="3"/>
  <c r="H113" i="3"/>
  <c r="I113" i="3"/>
  <c r="J113" i="3"/>
  <c r="K113" i="3"/>
  <c r="L113" i="3"/>
  <c r="M113" i="3"/>
  <c r="N113" i="3"/>
  <c r="O113" i="3"/>
  <c r="D114" i="3"/>
  <c r="E114" i="3"/>
  <c r="F114" i="3"/>
  <c r="G114" i="3"/>
  <c r="H114" i="3"/>
  <c r="I114" i="3"/>
  <c r="J114" i="3"/>
  <c r="K114" i="3"/>
  <c r="L114" i="3"/>
  <c r="M114" i="3"/>
  <c r="N114" i="3"/>
  <c r="O114" i="3"/>
  <c r="D115" i="3"/>
  <c r="E115" i="3"/>
  <c r="F115" i="3"/>
  <c r="G115" i="3"/>
  <c r="H115" i="3"/>
  <c r="I115" i="3"/>
  <c r="J115" i="3"/>
  <c r="K115" i="3"/>
  <c r="L115" i="3"/>
  <c r="M115" i="3"/>
  <c r="N115" i="3"/>
  <c r="O115" i="3"/>
  <c r="D116" i="3"/>
  <c r="E116" i="3"/>
  <c r="F116" i="3"/>
  <c r="G116" i="3"/>
  <c r="H116" i="3"/>
  <c r="I116" i="3"/>
  <c r="J116" i="3"/>
  <c r="K116" i="3"/>
  <c r="L116" i="3"/>
  <c r="M116" i="3"/>
  <c r="N116" i="3"/>
  <c r="O116" i="3"/>
  <c r="D117" i="3"/>
  <c r="E117" i="3"/>
  <c r="F117" i="3"/>
  <c r="G117" i="3"/>
  <c r="H117" i="3"/>
  <c r="I117" i="3"/>
  <c r="J117" i="3"/>
  <c r="K117" i="3"/>
  <c r="L117" i="3"/>
  <c r="M117" i="3"/>
  <c r="N117" i="3"/>
  <c r="O117" i="3"/>
  <c r="D118" i="3"/>
  <c r="E118" i="3"/>
  <c r="F118" i="3"/>
  <c r="G118" i="3"/>
  <c r="H118" i="3"/>
  <c r="I118" i="3"/>
  <c r="J118" i="3"/>
  <c r="K118" i="3"/>
  <c r="L118" i="3"/>
  <c r="M118" i="3"/>
  <c r="N118" i="3"/>
  <c r="O118" i="3"/>
  <c r="D119" i="3"/>
  <c r="E119" i="3"/>
  <c r="F119" i="3"/>
  <c r="G119" i="3"/>
  <c r="H119" i="3"/>
  <c r="I119" i="3"/>
  <c r="J119" i="3"/>
  <c r="K119" i="3"/>
  <c r="L119" i="3"/>
  <c r="M119" i="3"/>
  <c r="N119" i="3"/>
  <c r="O119" i="3"/>
  <c r="D120" i="3"/>
  <c r="E120" i="3"/>
  <c r="F120" i="3"/>
  <c r="G120" i="3"/>
  <c r="H120" i="3"/>
  <c r="I120" i="3"/>
  <c r="J120" i="3"/>
  <c r="K120" i="3"/>
  <c r="L120" i="3"/>
  <c r="M120" i="3"/>
  <c r="N120" i="3"/>
  <c r="O120" i="3"/>
  <c r="D121" i="3"/>
  <c r="E121" i="3"/>
  <c r="F121" i="3"/>
  <c r="G121" i="3"/>
  <c r="H121" i="3"/>
  <c r="I121" i="3"/>
  <c r="J121" i="3"/>
  <c r="K121" i="3"/>
  <c r="L121" i="3"/>
  <c r="M121" i="3"/>
  <c r="N121" i="3"/>
  <c r="O121" i="3"/>
  <c r="D122" i="3"/>
  <c r="E122" i="3"/>
  <c r="F122" i="3"/>
  <c r="G122" i="3"/>
  <c r="H122" i="3"/>
  <c r="I122" i="3"/>
  <c r="J122" i="3"/>
  <c r="K122" i="3"/>
  <c r="L122" i="3"/>
  <c r="M122" i="3"/>
  <c r="N122" i="3"/>
  <c r="O122" i="3"/>
  <c r="D123" i="3"/>
  <c r="E123" i="3"/>
  <c r="F123" i="3"/>
  <c r="G123" i="3"/>
  <c r="H123" i="3"/>
  <c r="I123" i="3"/>
  <c r="J123" i="3"/>
  <c r="K123" i="3"/>
  <c r="L123" i="3"/>
  <c r="M123" i="3"/>
  <c r="N123" i="3"/>
  <c r="O123" i="3"/>
  <c r="D124" i="3"/>
  <c r="E124" i="3"/>
  <c r="F124" i="3"/>
  <c r="G124" i="3"/>
  <c r="H124" i="3"/>
  <c r="I124" i="3"/>
  <c r="J124" i="3"/>
  <c r="K124" i="3"/>
  <c r="L124" i="3"/>
  <c r="M124" i="3"/>
  <c r="N124" i="3"/>
  <c r="O124" i="3"/>
  <c r="D125" i="3"/>
  <c r="E125" i="3"/>
  <c r="F125" i="3"/>
  <c r="G125" i="3"/>
  <c r="H125" i="3"/>
  <c r="I125" i="3"/>
  <c r="J125" i="3"/>
  <c r="K125" i="3"/>
  <c r="L125" i="3"/>
  <c r="M125" i="3"/>
  <c r="N125" i="3"/>
  <c r="O125" i="3"/>
  <c r="D126" i="3"/>
  <c r="E126" i="3"/>
  <c r="F126" i="3"/>
  <c r="G126" i="3"/>
  <c r="H126" i="3"/>
  <c r="I126" i="3"/>
  <c r="J126" i="3"/>
  <c r="K126" i="3"/>
  <c r="L126" i="3"/>
  <c r="M126" i="3"/>
  <c r="N126" i="3"/>
  <c r="O126" i="3"/>
  <c r="D127" i="3"/>
  <c r="E127" i="3"/>
  <c r="F127" i="3"/>
  <c r="G127" i="3"/>
  <c r="H127" i="3"/>
  <c r="I127" i="3"/>
  <c r="J127" i="3"/>
  <c r="K127" i="3"/>
  <c r="L127" i="3"/>
  <c r="M127" i="3"/>
  <c r="N127" i="3"/>
  <c r="O127" i="3"/>
  <c r="D128" i="3"/>
  <c r="E128" i="3"/>
  <c r="F128" i="3"/>
  <c r="G128" i="3"/>
  <c r="H128" i="3"/>
  <c r="I128" i="3"/>
  <c r="J128" i="3"/>
  <c r="K128" i="3"/>
  <c r="L128" i="3"/>
  <c r="M128" i="3"/>
  <c r="N128" i="3"/>
  <c r="O128" i="3"/>
  <c r="D129" i="3"/>
  <c r="E129" i="3"/>
  <c r="F129" i="3"/>
  <c r="G129" i="3"/>
  <c r="H129" i="3"/>
  <c r="I129" i="3"/>
  <c r="J129" i="3"/>
  <c r="K129" i="3"/>
  <c r="L129" i="3"/>
  <c r="M129" i="3"/>
  <c r="N129" i="3"/>
  <c r="O129" i="3"/>
  <c r="D130" i="3"/>
  <c r="E130" i="3"/>
  <c r="F130" i="3"/>
  <c r="G130" i="3"/>
  <c r="H130" i="3"/>
  <c r="I130" i="3"/>
  <c r="J130" i="3"/>
  <c r="K130" i="3"/>
  <c r="L130" i="3"/>
  <c r="M130" i="3"/>
  <c r="N130" i="3"/>
  <c r="O130" i="3"/>
  <c r="D131" i="3"/>
  <c r="E131" i="3"/>
  <c r="F131" i="3"/>
  <c r="G131" i="3"/>
  <c r="H131" i="3"/>
  <c r="I131" i="3"/>
  <c r="J131" i="3"/>
  <c r="K131" i="3"/>
  <c r="L131" i="3"/>
  <c r="M131" i="3"/>
  <c r="N131" i="3"/>
  <c r="O131" i="3"/>
  <c r="D132" i="3"/>
  <c r="E132" i="3"/>
  <c r="F132" i="3"/>
  <c r="G132" i="3"/>
  <c r="H132" i="3"/>
  <c r="I132" i="3"/>
  <c r="J132" i="3"/>
  <c r="K132" i="3"/>
  <c r="L132" i="3"/>
  <c r="M132" i="3"/>
  <c r="N132" i="3"/>
  <c r="O132" i="3"/>
  <c r="D133" i="3"/>
  <c r="E133" i="3"/>
  <c r="F133" i="3"/>
  <c r="G133" i="3"/>
  <c r="H133" i="3"/>
  <c r="I133" i="3"/>
  <c r="J133" i="3"/>
  <c r="K133" i="3"/>
  <c r="L133" i="3"/>
  <c r="M133" i="3"/>
  <c r="N133" i="3"/>
  <c r="O133" i="3"/>
  <c r="D134" i="3"/>
  <c r="E134" i="3"/>
  <c r="F134" i="3"/>
  <c r="G134" i="3"/>
  <c r="H134" i="3"/>
  <c r="I134" i="3"/>
  <c r="J134" i="3"/>
  <c r="K134" i="3"/>
  <c r="L134" i="3"/>
  <c r="M134" i="3"/>
  <c r="N134" i="3"/>
  <c r="O134" i="3"/>
  <c r="D135" i="3"/>
  <c r="E135" i="3"/>
  <c r="F135" i="3"/>
  <c r="G135" i="3"/>
  <c r="H135" i="3"/>
  <c r="I135" i="3"/>
  <c r="J135" i="3"/>
  <c r="K135" i="3"/>
  <c r="L135" i="3"/>
  <c r="M135" i="3"/>
  <c r="N135" i="3"/>
  <c r="O135" i="3"/>
  <c r="D136" i="3"/>
  <c r="E136" i="3"/>
  <c r="F136" i="3"/>
  <c r="G136" i="3"/>
  <c r="H136" i="3"/>
  <c r="I136" i="3"/>
  <c r="J136" i="3"/>
  <c r="K136" i="3"/>
  <c r="L136" i="3"/>
  <c r="M136" i="3"/>
  <c r="N136" i="3"/>
  <c r="O136" i="3"/>
  <c r="D137" i="3"/>
  <c r="E137" i="3"/>
  <c r="F137" i="3"/>
  <c r="G137" i="3"/>
  <c r="H137" i="3"/>
  <c r="I137" i="3"/>
  <c r="J137" i="3"/>
  <c r="K137" i="3"/>
  <c r="L137" i="3"/>
  <c r="M137" i="3"/>
  <c r="N137" i="3"/>
  <c r="O137" i="3"/>
  <c r="D138" i="3"/>
  <c r="E138" i="3"/>
  <c r="F138" i="3"/>
  <c r="G138" i="3"/>
  <c r="H138" i="3"/>
  <c r="I138" i="3"/>
  <c r="J138" i="3"/>
  <c r="K138" i="3"/>
  <c r="L138" i="3"/>
  <c r="M138" i="3"/>
  <c r="N138" i="3"/>
  <c r="O138" i="3"/>
  <c r="D139" i="3"/>
  <c r="E139" i="3"/>
  <c r="F139" i="3"/>
  <c r="G139" i="3"/>
  <c r="H139" i="3"/>
  <c r="I139" i="3"/>
  <c r="J139" i="3"/>
  <c r="K139" i="3"/>
  <c r="L139" i="3"/>
  <c r="M139" i="3"/>
  <c r="N139" i="3"/>
  <c r="O139" i="3"/>
  <c r="D140" i="3"/>
  <c r="E140" i="3"/>
  <c r="F140" i="3"/>
  <c r="G140" i="3"/>
  <c r="H140" i="3"/>
  <c r="I140" i="3"/>
  <c r="J140" i="3"/>
  <c r="K140" i="3"/>
  <c r="L140" i="3"/>
  <c r="M140" i="3"/>
  <c r="N140" i="3"/>
  <c r="O140" i="3"/>
  <c r="D141" i="3"/>
  <c r="E141" i="3"/>
  <c r="F141" i="3"/>
  <c r="G141" i="3"/>
  <c r="H141" i="3"/>
  <c r="I141" i="3"/>
  <c r="J141" i="3"/>
  <c r="K141" i="3"/>
  <c r="L141" i="3"/>
  <c r="M141" i="3"/>
  <c r="N141" i="3"/>
  <c r="O141" i="3"/>
  <c r="D142" i="3"/>
  <c r="E142" i="3"/>
  <c r="F142" i="3"/>
  <c r="G142" i="3"/>
  <c r="H142" i="3"/>
  <c r="I142" i="3"/>
  <c r="J142" i="3"/>
  <c r="K142" i="3"/>
  <c r="L142" i="3"/>
  <c r="M142" i="3"/>
  <c r="N142" i="3"/>
  <c r="O142" i="3"/>
  <c r="D143" i="3"/>
  <c r="E143" i="3"/>
  <c r="F143" i="3"/>
  <c r="G143" i="3"/>
  <c r="H143" i="3"/>
  <c r="I143" i="3"/>
  <c r="J143" i="3"/>
  <c r="K143" i="3"/>
  <c r="L143" i="3"/>
  <c r="M143" i="3"/>
  <c r="N143" i="3"/>
  <c r="O143" i="3"/>
  <c r="D144" i="3"/>
  <c r="E144" i="3"/>
  <c r="F144" i="3"/>
  <c r="G144" i="3"/>
  <c r="H144" i="3"/>
  <c r="I144" i="3"/>
  <c r="J144" i="3"/>
  <c r="K144" i="3"/>
  <c r="L144" i="3"/>
  <c r="M144" i="3"/>
  <c r="N144" i="3"/>
  <c r="O144" i="3"/>
  <c r="D145" i="3"/>
  <c r="E145" i="3"/>
  <c r="F145" i="3"/>
  <c r="G145" i="3"/>
  <c r="H145" i="3"/>
  <c r="I145" i="3"/>
  <c r="J145" i="3"/>
  <c r="K145" i="3"/>
  <c r="L145" i="3"/>
  <c r="M145" i="3"/>
  <c r="N145" i="3"/>
  <c r="O145" i="3"/>
  <c r="D146" i="3"/>
  <c r="E146" i="3"/>
  <c r="F146" i="3"/>
  <c r="G146" i="3"/>
  <c r="H146" i="3"/>
  <c r="I146" i="3"/>
  <c r="J146" i="3"/>
  <c r="K146" i="3"/>
  <c r="L146" i="3"/>
  <c r="M146" i="3"/>
  <c r="N146" i="3"/>
  <c r="O146" i="3"/>
  <c r="D147" i="3"/>
  <c r="E147" i="3"/>
  <c r="F147" i="3"/>
  <c r="G147" i="3"/>
  <c r="H147" i="3"/>
  <c r="I147" i="3"/>
  <c r="J147" i="3"/>
  <c r="K147" i="3"/>
  <c r="L147" i="3"/>
  <c r="M147" i="3"/>
  <c r="N147" i="3"/>
  <c r="O147" i="3"/>
  <c r="D148" i="3"/>
  <c r="E148" i="3"/>
  <c r="F148" i="3"/>
  <c r="G148" i="3"/>
  <c r="H148" i="3"/>
  <c r="I148" i="3"/>
  <c r="J148" i="3"/>
  <c r="K148" i="3"/>
  <c r="L148" i="3"/>
  <c r="M148" i="3"/>
  <c r="N148" i="3"/>
  <c r="O148" i="3"/>
  <c r="D149" i="3"/>
  <c r="E149" i="3"/>
  <c r="F149" i="3"/>
  <c r="G149" i="3"/>
  <c r="H149" i="3"/>
  <c r="I149" i="3"/>
  <c r="J149" i="3"/>
  <c r="K149" i="3"/>
  <c r="L149" i="3"/>
  <c r="M149" i="3"/>
  <c r="N149" i="3"/>
  <c r="O149" i="3"/>
  <c r="D150" i="3"/>
  <c r="E150" i="3"/>
  <c r="F150" i="3"/>
  <c r="G150" i="3"/>
  <c r="H150" i="3"/>
  <c r="I150" i="3"/>
  <c r="J150" i="3"/>
  <c r="K150" i="3"/>
  <c r="L150" i="3"/>
  <c r="M150" i="3"/>
  <c r="N150" i="3"/>
  <c r="O150" i="3"/>
  <c r="D151" i="3"/>
  <c r="E151" i="3"/>
  <c r="F151" i="3"/>
  <c r="G151" i="3"/>
  <c r="H151" i="3"/>
  <c r="I151" i="3"/>
  <c r="J151" i="3"/>
  <c r="K151" i="3"/>
  <c r="L151" i="3"/>
  <c r="M151" i="3"/>
  <c r="N151" i="3"/>
  <c r="O151" i="3"/>
  <c r="D152" i="3"/>
  <c r="E152" i="3"/>
  <c r="F152" i="3"/>
  <c r="G152" i="3"/>
  <c r="H152" i="3"/>
  <c r="I152" i="3"/>
  <c r="J152" i="3"/>
  <c r="K152" i="3"/>
  <c r="L152" i="3"/>
  <c r="M152" i="3"/>
  <c r="N152" i="3"/>
  <c r="O152" i="3"/>
  <c r="D153" i="3"/>
  <c r="E153" i="3"/>
  <c r="F153" i="3"/>
  <c r="G153" i="3"/>
  <c r="H153" i="3"/>
  <c r="I153" i="3"/>
  <c r="J153" i="3"/>
  <c r="K153" i="3"/>
  <c r="L153" i="3"/>
  <c r="M153" i="3"/>
  <c r="N153" i="3"/>
  <c r="O153" i="3"/>
  <c r="D154" i="3"/>
  <c r="E154" i="3"/>
  <c r="F154" i="3"/>
  <c r="G154" i="3"/>
  <c r="H154" i="3"/>
  <c r="I154" i="3"/>
  <c r="J154" i="3"/>
  <c r="K154" i="3"/>
  <c r="L154" i="3"/>
  <c r="M154" i="3"/>
  <c r="N154" i="3"/>
  <c r="O154" i="3"/>
  <c r="D155" i="3"/>
  <c r="E155" i="3"/>
  <c r="F155" i="3"/>
  <c r="G155" i="3"/>
  <c r="H155" i="3"/>
  <c r="I155" i="3"/>
  <c r="J155" i="3"/>
  <c r="K155" i="3"/>
  <c r="L155" i="3"/>
  <c r="M155" i="3"/>
  <c r="N155" i="3"/>
  <c r="O155" i="3"/>
  <c r="D156" i="3"/>
  <c r="E156" i="3"/>
  <c r="F156" i="3"/>
  <c r="G156" i="3"/>
  <c r="H156" i="3"/>
  <c r="I156" i="3"/>
  <c r="J156" i="3"/>
  <c r="K156" i="3"/>
  <c r="L156" i="3"/>
  <c r="M156" i="3"/>
  <c r="N156" i="3"/>
  <c r="O156" i="3"/>
  <c r="D157" i="3"/>
  <c r="E157" i="3"/>
  <c r="F157" i="3"/>
  <c r="G157" i="3"/>
  <c r="H157" i="3"/>
  <c r="I157" i="3"/>
  <c r="J157" i="3"/>
  <c r="K157" i="3"/>
  <c r="L157" i="3"/>
  <c r="M157" i="3"/>
  <c r="N157" i="3"/>
  <c r="O157" i="3"/>
  <c r="D158" i="3"/>
  <c r="E158" i="3"/>
  <c r="F158" i="3"/>
  <c r="G158" i="3"/>
  <c r="H158" i="3"/>
  <c r="I158" i="3"/>
  <c r="J158" i="3"/>
  <c r="K158" i="3"/>
  <c r="L158" i="3"/>
  <c r="M158" i="3"/>
  <c r="N158" i="3"/>
  <c r="O158" i="3"/>
  <c r="D159" i="3"/>
  <c r="E159" i="3"/>
  <c r="F159" i="3"/>
  <c r="G159" i="3"/>
  <c r="H159" i="3"/>
  <c r="I159" i="3"/>
  <c r="J159" i="3"/>
  <c r="K159" i="3"/>
  <c r="L159" i="3"/>
  <c r="M159" i="3"/>
  <c r="N159" i="3"/>
  <c r="O159" i="3"/>
  <c r="D160" i="3"/>
  <c r="E160" i="3"/>
  <c r="F160" i="3"/>
  <c r="G160" i="3"/>
  <c r="H160" i="3"/>
  <c r="I160" i="3"/>
  <c r="J160" i="3"/>
  <c r="K160" i="3"/>
  <c r="L160" i="3"/>
  <c r="M160" i="3"/>
  <c r="N160" i="3"/>
  <c r="O160" i="3"/>
  <c r="D161" i="3"/>
  <c r="E161" i="3"/>
  <c r="F161" i="3"/>
  <c r="G161" i="3"/>
  <c r="H161" i="3"/>
  <c r="I161" i="3"/>
  <c r="J161" i="3"/>
  <c r="K161" i="3"/>
  <c r="L161" i="3"/>
  <c r="M161" i="3"/>
  <c r="N161" i="3"/>
  <c r="O161" i="3"/>
  <c r="D162" i="3"/>
  <c r="E162" i="3"/>
  <c r="F162" i="3"/>
  <c r="G162" i="3"/>
  <c r="H162" i="3"/>
  <c r="I162" i="3"/>
  <c r="J162" i="3"/>
  <c r="K162" i="3"/>
  <c r="L162" i="3"/>
  <c r="M162" i="3"/>
  <c r="N162" i="3"/>
  <c r="O162" i="3"/>
  <c r="D163" i="3"/>
  <c r="E163" i="3"/>
  <c r="F163" i="3"/>
  <c r="G163" i="3"/>
  <c r="H163" i="3"/>
  <c r="I163" i="3"/>
  <c r="J163" i="3"/>
  <c r="K163" i="3"/>
  <c r="L163" i="3"/>
  <c r="M163" i="3"/>
  <c r="N163" i="3"/>
  <c r="O163" i="3"/>
  <c r="D164" i="3"/>
  <c r="E164" i="3"/>
  <c r="F164" i="3"/>
  <c r="G164" i="3"/>
  <c r="H164" i="3"/>
  <c r="I164" i="3"/>
  <c r="J164" i="3"/>
  <c r="K164" i="3"/>
  <c r="L164" i="3"/>
  <c r="M164" i="3"/>
  <c r="N164" i="3"/>
  <c r="O164" i="3"/>
  <c r="D165" i="3"/>
  <c r="E165" i="3"/>
  <c r="F165" i="3"/>
  <c r="G165" i="3"/>
  <c r="H165" i="3"/>
  <c r="I165" i="3"/>
  <c r="J165" i="3"/>
  <c r="K165" i="3"/>
  <c r="L165" i="3"/>
  <c r="M165" i="3"/>
  <c r="N165" i="3"/>
  <c r="O165" i="3"/>
  <c r="D166" i="3"/>
  <c r="E166" i="3"/>
  <c r="F166" i="3"/>
  <c r="G166" i="3"/>
  <c r="H166" i="3"/>
  <c r="I166" i="3"/>
  <c r="J166" i="3"/>
  <c r="K166" i="3"/>
  <c r="L166" i="3"/>
  <c r="M166" i="3"/>
  <c r="N166" i="3"/>
  <c r="O166" i="3"/>
  <c r="D167" i="3"/>
  <c r="E167" i="3"/>
  <c r="F167" i="3"/>
  <c r="G167" i="3"/>
  <c r="H167" i="3"/>
  <c r="I167" i="3"/>
  <c r="J167" i="3"/>
  <c r="K167" i="3"/>
  <c r="L167" i="3"/>
  <c r="M167" i="3"/>
  <c r="N167" i="3"/>
  <c r="O167" i="3"/>
  <c r="D168" i="3"/>
  <c r="E168" i="3"/>
  <c r="F168" i="3"/>
  <c r="G168" i="3"/>
  <c r="H168" i="3"/>
  <c r="I168" i="3"/>
  <c r="J168" i="3"/>
  <c r="K168" i="3"/>
  <c r="L168" i="3"/>
  <c r="M168" i="3"/>
  <c r="N168" i="3"/>
  <c r="O168" i="3"/>
  <c r="D169" i="3"/>
  <c r="E169" i="3"/>
  <c r="F169" i="3"/>
  <c r="G169" i="3"/>
  <c r="H169" i="3"/>
  <c r="I169" i="3"/>
  <c r="J169" i="3"/>
  <c r="K169" i="3"/>
  <c r="L169" i="3"/>
  <c r="M169" i="3"/>
  <c r="N169" i="3"/>
  <c r="O169" i="3"/>
  <c r="D170" i="3"/>
  <c r="E170" i="3"/>
  <c r="F170" i="3"/>
  <c r="G170" i="3"/>
  <c r="H170" i="3"/>
  <c r="I170" i="3"/>
  <c r="J170" i="3"/>
  <c r="K170" i="3"/>
  <c r="L170" i="3"/>
  <c r="M170" i="3"/>
  <c r="N170" i="3"/>
  <c r="O170" i="3"/>
  <c r="D171" i="3"/>
  <c r="E171" i="3"/>
  <c r="F171" i="3"/>
  <c r="G171" i="3"/>
  <c r="H171" i="3"/>
  <c r="I171" i="3"/>
  <c r="J171" i="3"/>
  <c r="K171" i="3"/>
  <c r="L171" i="3"/>
  <c r="M171" i="3"/>
  <c r="N171" i="3"/>
  <c r="O171" i="3"/>
  <c r="D172" i="3"/>
  <c r="E172" i="3"/>
  <c r="F172" i="3"/>
  <c r="G172" i="3"/>
  <c r="H172" i="3"/>
  <c r="I172" i="3"/>
  <c r="J172" i="3"/>
  <c r="K172" i="3"/>
  <c r="L172" i="3"/>
  <c r="M172" i="3"/>
  <c r="N172" i="3"/>
  <c r="O172" i="3"/>
  <c r="D173" i="3"/>
  <c r="E173" i="3"/>
  <c r="F173" i="3"/>
  <c r="G173" i="3"/>
  <c r="H173" i="3"/>
  <c r="I173" i="3"/>
  <c r="J173" i="3"/>
  <c r="K173" i="3"/>
  <c r="L173" i="3"/>
  <c r="M173" i="3"/>
  <c r="N173" i="3"/>
  <c r="O173" i="3"/>
  <c r="D174" i="3"/>
  <c r="E174" i="3"/>
  <c r="F174" i="3"/>
  <c r="G174" i="3"/>
  <c r="H174" i="3"/>
  <c r="I174" i="3"/>
  <c r="J174" i="3"/>
  <c r="K174" i="3"/>
  <c r="L174" i="3"/>
  <c r="M174" i="3"/>
  <c r="N174" i="3"/>
  <c r="O174" i="3"/>
  <c r="D175" i="3"/>
  <c r="E175" i="3"/>
  <c r="F175" i="3"/>
  <c r="G175" i="3"/>
  <c r="H175" i="3"/>
  <c r="I175" i="3"/>
  <c r="J175" i="3"/>
  <c r="K175" i="3"/>
  <c r="L175" i="3"/>
  <c r="M175" i="3"/>
  <c r="N175" i="3"/>
  <c r="O175" i="3"/>
  <c r="D176" i="3"/>
  <c r="E176" i="3"/>
  <c r="F176" i="3"/>
  <c r="G176" i="3"/>
  <c r="H176" i="3"/>
  <c r="I176" i="3"/>
  <c r="J176" i="3"/>
  <c r="K176" i="3"/>
  <c r="L176" i="3"/>
  <c r="M176" i="3"/>
  <c r="N176" i="3"/>
  <c r="O176" i="3"/>
  <c r="D177" i="3"/>
  <c r="E177" i="3"/>
  <c r="F177" i="3"/>
  <c r="G177" i="3"/>
  <c r="H177" i="3"/>
  <c r="I177" i="3"/>
  <c r="J177" i="3"/>
  <c r="K177" i="3"/>
  <c r="L177" i="3"/>
  <c r="M177" i="3"/>
  <c r="N177" i="3"/>
  <c r="O177" i="3"/>
  <c r="D178" i="3"/>
  <c r="E178" i="3"/>
  <c r="F178" i="3"/>
  <c r="G178" i="3"/>
  <c r="H178" i="3"/>
  <c r="I178" i="3"/>
  <c r="J178" i="3"/>
  <c r="K178" i="3"/>
  <c r="L178" i="3"/>
  <c r="M178" i="3"/>
  <c r="N178" i="3"/>
  <c r="O178" i="3"/>
  <c r="D179" i="3"/>
  <c r="E179" i="3"/>
  <c r="F179" i="3"/>
  <c r="G179" i="3"/>
  <c r="H179" i="3"/>
  <c r="I179" i="3"/>
  <c r="J179" i="3"/>
  <c r="K179" i="3"/>
  <c r="L179" i="3"/>
  <c r="M179" i="3"/>
  <c r="N179" i="3"/>
  <c r="O179" i="3"/>
  <c r="D180" i="3"/>
  <c r="E180" i="3"/>
  <c r="F180" i="3"/>
  <c r="G180" i="3"/>
  <c r="H180" i="3"/>
  <c r="I180" i="3"/>
  <c r="J180" i="3"/>
  <c r="K180" i="3"/>
  <c r="L180" i="3"/>
  <c r="M180" i="3"/>
  <c r="N180" i="3"/>
  <c r="O180" i="3"/>
  <c r="D181" i="3"/>
  <c r="E181" i="3"/>
  <c r="F181" i="3"/>
  <c r="G181" i="3"/>
  <c r="H181" i="3"/>
  <c r="I181" i="3"/>
  <c r="J181" i="3"/>
  <c r="K181" i="3"/>
  <c r="L181" i="3"/>
  <c r="M181" i="3"/>
  <c r="N181" i="3"/>
  <c r="O181" i="3"/>
  <c r="D182" i="3"/>
  <c r="E182" i="3"/>
  <c r="F182" i="3"/>
  <c r="G182" i="3"/>
  <c r="H182" i="3"/>
  <c r="I182" i="3"/>
  <c r="J182" i="3"/>
  <c r="K182" i="3"/>
  <c r="L182" i="3"/>
  <c r="M182" i="3"/>
  <c r="N182" i="3"/>
  <c r="O182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D186" i="3"/>
  <c r="E186" i="3"/>
  <c r="F186" i="3"/>
  <c r="G186" i="3"/>
  <c r="H186" i="3"/>
  <c r="I186" i="3"/>
  <c r="J186" i="3"/>
  <c r="K186" i="3"/>
  <c r="L186" i="3"/>
  <c r="M186" i="3"/>
  <c r="N186" i="3"/>
  <c r="O186" i="3"/>
  <c r="D187" i="3"/>
  <c r="E187" i="3"/>
  <c r="F187" i="3"/>
  <c r="G187" i="3"/>
  <c r="H187" i="3"/>
  <c r="I187" i="3"/>
  <c r="J187" i="3"/>
  <c r="K187" i="3"/>
  <c r="L187" i="3"/>
  <c r="M187" i="3"/>
  <c r="N187" i="3"/>
  <c r="O187" i="3"/>
  <c r="D188" i="3"/>
  <c r="E188" i="3"/>
  <c r="F188" i="3"/>
  <c r="G188" i="3"/>
  <c r="H188" i="3"/>
  <c r="I188" i="3"/>
  <c r="J188" i="3"/>
  <c r="K188" i="3"/>
  <c r="L188" i="3"/>
  <c r="M188" i="3"/>
  <c r="N188" i="3"/>
  <c r="O188" i="3"/>
  <c r="D189" i="3"/>
  <c r="E189" i="3"/>
  <c r="F189" i="3"/>
  <c r="G189" i="3"/>
  <c r="H189" i="3"/>
  <c r="I189" i="3"/>
  <c r="J189" i="3"/>
  <c r="K189" i="3"/>
  <c r="L189" i="3"/>
  <c r="M189" i="3"/>
  <c r="N189" i="3"/>
  <c r="O189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D191" i="3"/>
  <c r="E191" i="3"/>
  <c r="F191" i="3"/>
  <c r="G191" i="3"/>
  <c r="H191" i="3"/>
  <c r="I191" i="3"/>
  <c r="J191" i="3"/>
  <c r="K191" i="3"/>
  <c r="L191" i="3"/>
  <c r="M191" i="3"/>
  <c r="N191" i="3"/>
  <c r="O191" i="3"/>
  <c r="D192" i="3"/>
  <c r="E192" i="3"/>
  <c r="F192" i="3"/>
  <c r="G192" i="3"/>
  <c r="H192" i="3"/>
  <c r="I192" i="3"/>
  <c r="J192" i="3"/>
  <c r="K192" i="3"/>
  <c r="L192" i="3"/>
  <c r="M192" i="3"/>
  <c r="N192" i="3"/>
  <c r="O192" i="3"/>
  <c r="D193" i="3"/>
  <c r="E193" i="3"/>
  <c r="F193" i="3"/>
  <c r="G193" i="3"/>
  <c r="H193" i="3"/>
  <c r="I193" i="3"/>
  <c r="J193" i="3"/>
  <c r="K193" i="3"/>
  <c r="L193" i="3"/>
  <c r="M193" i="3"/>
  <c r="N193" i="3"/>
  <c r="O193" i="3"/>
  <c r="D194" i="3"/>
  <c r="E194" i="3"/>
  <c r="F194" i="3"/>
  <c r="G194" i="3"/>
  <c r="H194" i="3"/>
  <c r="I194" i="3"/>
  <c r="J194" i="3"/>
  <c r="K194" i="3"/>
  <c r="L194" i="3"/>
  <c r="M194" i="3"/>
  <c r="N194" i="3"/>
  <c r="O194" i="3"/>
  <c r="D195" i="3"/>
  <c r="E195" i="3"/>
  <c r="F195" i="3"/>
  <c r="G195" i="3"/>
  <c r="H195" i="3"/>
  <c r="I195" i="3"/>
  <c r="J195" i="3"/>
  <c r="K195" i="3"/>
  <c r="L195" i="3"/>
  <c r="M195" i="3"/>
  <c r="N195" i="3"/>
  <c r="O195" i="3"/>
  <c r="D196" i="3"/>
  <c r="E196" i="3"/>
  <c r="F196" i="3"/>
  <c r="G196" i="3"/>
  <c r="H196" i="3"/>
  <c r="I196" i="3"/>
  <c r="J196" i="3"/>
  <c r="K196" i="3"/>
  <c r="L196" i="3"/>
  <c r="M196" i="3"/>
  <c r="N196" i="3"/>
  <c r="O196" i="3"/>
  <c r="D197" i="3"/>
  <c r="E197" i="3"/>
  <c r="F197" i="3"/>
  <c r="G197" i="3"/>
  <c r="H197" i="3"/>
  <c r="I197" i="3"/>
  <c r="J197" i="3"/>
  <c r="K197" i="3"/>
  <c r="L197" i="3"/>
  <c r="M197" i="3"/>
  <c r="N197" i="3"/>
  <c r="O197" i="3"/>
  <c r="D198" i="3"/>
  <c r="E198" i="3"/>
  <c r="F198" i="3"/>
  <c r="G198" i="3"/>
  <c r="H198" i="3"/>
  <c r="I198" i="3"/>
  <c r="J198" i="3"/>
  <c r="K198" i="3"/>
  <c r="L198" i="3"/>
  <c r="M198" i="3"/>
  <c r="N198" i="3"/>
  <c r="O198" i="3"/>
  <c r="D199" i="3"/>
  <c r="E199" i="3"/>
  <c r="F199" i="3"/>
  <c r="G199" i="3"/>
  <c r="H199" i="3"/>
  <c r="I199" i="3"/>
  <c r="J199" i="3"/>
  <c r="K199" i="3"/>
  <c r="L199" i="3"/>
  <c r="M199" i="3"/>
  <c r="N199" i="3"/>
  <c r="O199" i="3"/>
  <c r="D200" i="3"/>
  <c r="E200" i="3"/>
  <c r="F200" i="3"/>
  <c r="G200" i="3"/>
  <c r="H200" i="3"/>
  <c r="I200" i="3"/>
  <c r="J200" i="3"/>
  <c r="K200" i="3"/>
  <c r="L200" i="3"/>
  <c r="M200" i="3"/>
  <c r="N200" i="3"/>
  <c r="O200" i="3"/>
  <c r="D201" i="3"/>
  <c r="E201" i="3"/>
  <c r="F201" i="3"/>
  <c r="G201" i="3"/>
  <c r="H201" i="3"/>
  <c r="I201" i="3"/>
  <c r="J201" i="3"/>
  <c r="K201" i="3"/>
  <c r="L201" i="3"/>
  <c r="M201" i="3"/>
  <c r="N201" i="3"/>
  <c r="O201" i="3"/>
  <c r="D202" i="3"/>
  <c r="E202" i="3"/>
  <c r="F202" i="3"/>
  <c r="G202" i="3"/>
  <c r="H202" i="3"/>
  <c r="I202" i="3"/>
  <c r="J202" i="3"/>
  <c r="K202" i="3"/>
  <c r="L202" i="3"/>
  <c r="M202" i="3"/>
  <c r="N202" i="3"/>
  <c r="O202" i="3"/>
  <c r="D203" i="3"/>
  <c r="E203" i="3"/>
  <c r="F203" i="3"/>
  <c r="G203" i="3"/>
  <c r="H203" i="3"/>
  <c r="I203" i="3"/>
  <c r="J203" i="3"/>
  <c r="K203" i="3"/>
  <c r="L203" i="3"/>
  <c r="M203" i="3"/>
  <c r="N203" i="3"/>
  <c r="O203" i="3"/>
  <c r="D204" i="3"/>
  <c r="E204" i="3"/>
  <c r="F204" i="3"/>
  <c r="G204" i="3"/>
  <c r="H204" i="3"/>
  <c r="I204" i="3"/>
  <c r="J204" i="3"/>
  <c r="K204" i="3"/>
  <c r="L204" i="3"/>
  <c r="M204" i="3"/>
  <c r="N204" i="3"/>
  <c r="O204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D208" i="3"/>
  <c r="E208" i="3"/>
  <c r="F208" i="3"/>
  <c r="G208" i="3"/>
  <c r="H208" i="3"/>
  <c r="I208" i="3"/>
  <c r="J208" i="3"/>
  <c r="K208" i="3"/>
  <c r="L208" i="3"/>
  <c r="M208" i="3"/>
  <c r="N208" i="3"/>
  <c r="O208" i="3"/>
  <c r="D209" i="3"/>
  <c r="E209" i="3"/>
  <c r="F209" i="3"/>
  <c r="G209" i="3"/>
  <c r="H209" i="3"/>
  <c r="I209" i="3"/>
  <c r="J209" i="3"/>
  <c r="K209" i="3"/>
  <c r="L209" i="3"/>
  <c r="M209" i="3"/>
  <c r="N209" i="3"/>
  <c r="O209" i="3"/>
  <c r="D210" i="3"/>
  <c r="E210" i="3"/>
  <c r="F210" i="3"/>
  <c r="G210" i="3"/>
  <c r="H210" i="3"/>
  <c r="I210" i="3"/>
  <c r="J210" i="3"/>
  <c r="K210" i="3"/>
  <c r="L210" i="3"/>
  <c r="M210" i="3"/>
  <c r="N210" i="3"/>
  <c r="O210" i="3"/>
  <c r="D211" i="3"/>
  <c r="E211" i="3"/>
  <c r="F211" i="3"/>
  <c r="G211" i="3"/>
  <c r="H211" i="3"/>
  <c r="I211" i="3"/>
  <c r="J211" i="3"/>
  <c r="K211" i="3"/>
  <c r="L211" i="3"/>
  <c r="M211" i="3"/>
  <c r="N211" i="3"/>
  <c r="O211" i="3"/>
  <c r="D212" i="3"/>
  <c r="E212" i="3"/>
  <c r="F212" i="3"/>
  <c r="G212" i="3"/>
  <c r="H212" i="3"/>
  <c r="I212" i="3"/>
  <c r="J212" i="3"/>
  <c r="K212" i="3"/>
  <c r="L212" i="3"/>
  <c r="M212" i="3"/>
  <c r="N212" i="3"/>
  <c r="O212" i="3"/>
  <c r="D213" i="3"/>
  <c r="E213" i="3"/>
  <c r="F213" i="3"/>
  <c r="G213" i="3"/>
  <c r="H213" i="3"/>
  <c r="I213" i="3"/>
  <c r="J213" i="3"/>
  <c r="K213" i="3"/>
  <c r="L213" i="3"/>
  <c r="M213" i="3"/>
  <c r="N213" i="3"/>
  <c r="O213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D216" i="3"/>
  <c r="E216" i="3"/>
  <c r="F216" i="3"/>
  <c r="G216" i="3"/>
  <c r="H216" i="3"/>
  <c r="I216" i="3"/>
  <c r="J216" i="3"/>
  <c r="K216" i="3"/>
  <c r="L216" i="3"/>
  <c r="M216" i="3"/>
  <c r="N216" i="3"/>
  <c r="O216" i="3"/>
  <c r="D217" i="3"/>
  <c r="E217" i="3"/>
  <c r="F217" i="3"/>
  <c r="G217" i="3"/>
  <c r="H217" i="3"/>
  <c r="I217" i="3"/>
  <c r="J217" i="3"/>
  <c r="K217" i="3"/>
  <c r="L217" i="3"/>
  <c r="M217" i="3"/>
  <c r="N217" i="3"/>
  <c r="O217" i="3"/>
  <c r="D218" i="3"/>
  <c r="E218" i="3"/>
  <c r="F218" i="3"/>
  <c r="G218" i="3"/>
  <c r="H218" i="3"/>
  <c r="I218" i="3"/>
  <c r="J218" i="3"/>
  <c r="K218" i="3"/>
  <c r="L218" i="3"/>
  <c r="M218" i="3"/>
  <c r="N218" i="3"/>
  <c r="O218" i="3"/>
  <c r="D219" i="3"/>
  <c r="E219" i="3"/>
  <c r="F219" i="3"/>
  <c r="G219" i="3"/>
  <c r="H219" i="3"/>
  <c r="I219" i="3"/>
  <c r="J219" i="3"/>
  <c r="K219" i="3"/>
  <c r="L219" i="3"/>
  <c r="M219" i="3"/>
  <c r="N219" i="3"/>
  <c r="O219" i="3"/>
  <c r="D220" i="3"/>
  <c r="E220" i="3"/>
  <c r="F220" i="3"/>
  <c r="G220" i="3"/>
  <c r="H220" i="3"/>
  <c r="I220" i="3"/>
  <c r="J220" i="3"/>
  <c r="K220" i="3"/>
  <c r="L220" i="3"/>
  <c r="M220" i="3"/>
  <c r="N220" i="3"/>
  <c r="O220" i="3"/>
  <c r="D221" i="3"/>
  <c r="E221" i="3"/>
  <c r="F221" i="3"/>
  <c r="G221" i="3"/>
  <c r="H221" i="3"/>
  <c r="I221" i="3"/>
  <c r="J221" i="3"/>
  <c r="K221" i="3"/>
  <c r="L221" i="3"/>
  <c r="M221" i="3"/>
  <c r="N221" i="3"/>
  <c r="O221" i="3"/>
  <c r="D222" i="3"/>
  <c r="E222" i="3"/>
  <c r="F222" i="3"/>
  <c r="G222" i="3"/>
  <c r="H222" i="3"/>
  <c r="I222" i="3"/>
  <c r="J222" i="3"/>
  <c r="K222" i="3"/>
  <c r="L222" i="3"/>
  <c r="M222" i="3"/>
  <c r="N222" i="3"/>
  <c r="O222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D226" i="3"/>
  <c r="E226" i="3"/>
  <c r="F226" i="3"/>
  <c r="G226" i="3"/>
  <c r="H226" i="3"/>
  <c r="I226" i="3"/>
  <c r="J226" i="3"/>
  <c r="K226" i="3"/>
  <c r="L226" i="3"/>
  <c r="M226" i="3"/>
  <c r="N226" i="3"/>
  <c r="O226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D230" i="3"/>
  <c r="E230" i="3"/>
  <c r="F230" i="3"/>
  <c r="G230" i="3"/>
  <c r="H230" i="3"/>
  <c r="I230" i="3"/>
  <c r="J230" i="3"/>
  <c r="K230" i="3"/>
  <c r="L230" i="3"/>
  <c r="M230" i="3"/>
  <c r="N230" i="3"/>
  <c r="O230" i="3"/>
  <c r="D231" i="3"/>
  <c r="E231" i="3"/>
  <c r="F231" i="3"/>
  <c r="G231" i="3"/>
  <c r="H231" i="3"/>
  <c r="I231" i="3"/>
  <c r="J231" i="3"/>
  <c r="K231" i="3"/>
  <c r="L231" i="3"/>
  <c r="M231" i="3"/>
  <c r="N231" i="3"/>
  <c r="O231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D234" i="3"/>
  <c r="E234" i="3"/>
  <c r="F234" i="3"/>
  <c r="G234" i="3"/>
  <c r="H234" i="3"/>
  <c r="I234" i="3"/>
  <c r="J234" i="3"/>
  <c r="K234" i="3"/>
  <c r="L234" i="3"/>
  <c r="M234" i="3"/>
  <c r="N234" i="3"/>
  <c r="O234" i="3"/>
  <c r="D235" i="3"/>
  <c r="E235" i="3"/>
  <c r="F235" i="3"/>
  <c r="G235" i="3"/>
  <c r="H235" i="3"/>
  <c r="I235" i="3"/>
  <c r="J235" i="3"/>
  <c r="K235" i="3"/>
  <c r="L235" i="3"/>
  <c r="M235" i="3"/>
  <c r="N235" i="3"/>
  <c r="O235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D238" i="3"/>
  <c r="E238" i="3"/>
  <c r="F238" i="3"/>
  <c r="G238" i="3"/>
  <c r="H238" i="3"/>
  <c r="I238" i="3"/>
  <c r="J238" i="3"/>
  <c r="K238" i="3"/>
  <c r="L238" i="3"/>
  <c r="M238" i="3"/>
  <c r="N238" i="3"/>
  <c r="O238" i="3"/>
  <c r="D239" i="3"/>
  <c r="E239" i="3"/>
  <c r="F239" i="3"/>
  <c r="G239" i="3"/>
  <c r="H239" i="3"/>
  <c r="I239" i="3"/>
  <c r="J239" i="3"/>
  <c r="K239" i="3"/>
  <c r="L239" i="3"/>
  <c r="M239" i="3"/>
  <c r="N239" i="3"/>
  <c r="O239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D241" i="3"/>
  <c r="E241" i="3"/>
  <c r="F241" i="3"/>
  <c r="G241" i="3"/>
  <c r="H241" i="3"/>
  <c r="I241" i="3"/>
  <c r="J241" i="3"/>
  <c r="K241" i="3"/>
  <c r="L241" i="3"/>
  <c r="M241" i="3"/>
  <c r="N241" i="3"/>
  <c r="O241" i="3"/>
  <c r="D242" i="3"/>
  <c r="E242" i="3"/>
  <c r="F242" i="3"/>
  <c r="G242" i="3"/>
  <c r="H242" i="3"/>
  <c r="I242" i="3"/>
  <c r="J242" i="3"/>
  <c r="K242" i="3"/>
  <c r="L242" i="3"/>
  <c r="M242" i="3"/>
  <c r="N242" i="3"/>
  <c r="O242" i="3"/>
  <c r="D243" i="3"/>
  <c r="E243" i="3"/>
  <c r="F243" i="3"/>
  <c r="G243" i="3"/>
  <c r="H243" i="3"/>
  <c r="I243" i="3"/>
  <c r="J243" i="3"/>
  <c r="K243" i="3"/>
  <c r="L243" i="3"/>
  <c r="M243" i="3"/>
  <c r="N243" i="3"/>
  <c r="O243" i="3"/>
  <c r="D244" i="3"/>
  <c r="E244" i="3"/>
  <c r="F244" i="3"/>
  <c r="G244" i="3"/>
  <c r="H244" i="3"/>
  <c r="I244" i="3"/>
  <c r="J244" i="3"/>
  <c r="K244" i="3"/>
  <c r="L244" i="3"/>
  <c r="M244" i="3"/>
  <c r="N244" i="3"/>
  <c r="O244" i="3"/>
  <c r="D245" i="3"/>
  <c r="E245" i="3"/>
  <c r="F245" i="3"/>
  <c r="G245" i="3"/>
  <c r="H245" i="3"/>
  <c r="I245" i="3"/>
  <c r="J245" i="3"/>
  <c r="K245" i="3"/>
  <c r="L245" i="3"/>
  <c r="M245" i="3"/>
  <c r="N245" i="3"/>
  <c r="O245" i="3"/>
  <c r="D246" i="3"/>
  <c r="E246" i="3"/>
  <c r="F246" i="3"/>
  <c r="G246" i="3"/>
  <c r="H246" i="3"/>
  <c r="I246" i="3"/>
  <c r="J246" i="3"/>
  <c r="K246" i="3"/>
  <c r="L246" i="3"/>
  <c r="M246" i="3"/>
  <c r="N246" i="3"/>
  <c r="O246" i="3"/>
  <c r="D247" i="3"/>
  <c r="E247" i="3"/>
  <c r="F247" i="3"/>
  <c r="G247" i="3"/>
  <c r="H247" i="3"/>
  <c r="I247" i="3"/>
  <c r="J247" i="3"/>
  <c r="K247" i="3"/>
  <c r="L247" i="3"/>
  <c r="M247" i="3"/>
  <c r="N247" i="3"/>
  <c r="O247" i="3"/>
  <c r="D248" i="3"/>
  <c r="E248" i="3"/>
  <c r="F248" i="3"/>
  <c r="G248" i="3"/>
  <c r="H248" i="3"/>
  <c r="I248" i="3"/>
  <c r="J248" i="3"/>
  <c r="K248" i="3"/>
  <c r="L248" i="3"/>
  <c r="M248" i="3"/>
  <c r="N248" i="3"/>
  <c r="O248" i="3"/>
  <c r="D249" i="3"/>
  <c r="E249" i="3"/>
  <c r="F249" i="3"/>
  <c r="G249" i="3"/>
  <c r="H249" i="3"/>
  <c r="I249" i="3"/>
  <c r="J249" i="3"/>
  <c r="K249" i="3"/>
  <c r="L249" i="3"/>
  <c r="M249" i="3"/>
  <c r="N249" i="3"/>
  <c r="O249" i="3"/>
  <c r="D250" i="3"/>
  <c r="E250" i="3"/>
  <c r="F250" i="3"/>
  <c r="G250" i="3"/>
  <c r="H250" i="3"/>
  <c r="I250" i="3"/>
  <c r="J250" i="3"/>
  <c r="K250" i="3"/>
  <c r="L250" i="3"/>
  <c r="M250" i="3"/>
  <c r="N250" i="3"/>
  <c r="O250" i="3"/>
  <c r="D251" i="3"/>
  <c r="E251" i="3"/>
  <c r="F251" i="3"/>
  <c r="G251" i="3"/>
  <c r="H251" i="3"/>
  <c r="I251" i="3"/>
  <c r="J251" i="3"/>
  <c r="K251" i="3"/>
  <c r="L251" i="3"/>
  <c r="M251" i="3"/>
  <c r="N251" i="3"/>
  <c r="O251" i="3"/>
  <c r="D252" i="3"/>
  <c r="E252" i="3"/>
  <c r="F252" i="3"/>
  <c r="G252" i="3"/>
  <c r="H252" i="3"/>
  <c r="I252" i="3"/>
  <c r="J252" i="3"/>
  <c r="K252" i="3"/>
  <c r="L252" i="3"/>
  <c r="M252" i="3"/>
  <c r="N252" i="3"/>
  <c r="O252" i="3"/>
  <c r="D253" i="3"/>
  <c r="E253" i="3"/>
  <c r="F253" i="3"/>
  <c r="G253" i="3"/>
  <c r="H253" i="3"/>
  <c r="I253" i="3"/>
  <c r="J253" i="3"/>
  <c r="K253" i="3"/>
  <c r="L253" i="3"/>
  <c r="M253" i="3"/>
  <c r="N253" i="3"/>
  <c r="O253" i="3"/>
  <c r="D254" i="3"/>
  <c r="E254" i="3"/>
  <c r="F254" i="3"/>
  <c r="G254" i="3"/>
  <c r="H254" i="3"/>
  <c r="I254" i="3"/>
  <c r="J254" i="3"/>
  <c r="K254" i="3"/>
  <c r="L254" i="3"/>
  <c r="M254" i="3"/>
  <c r="N254" i="3"/>
  <c r="O254" i="3"/>
  <c r="D255" i="3"/>
  <c r="E255" i="3"/>
  <c r="F255" i="3"/>
  <c r="G255" i="3"/>
  <c r="H255" i="3"/>
  <c r="I255" i="3"/>
  <c r="J255" i="3"/>
  <c r="K255" i="3"/>
  <c r="L255" i="3"/>
  <c r="M255" i="3"/>
  <c r="N255" i="3"/>
  <c r="O255" i="3"/>
  <c r="D256" i="3"/>
  <c r="E256" i="3"/>
  <c r="F256" i="3"/>
  <c r="G256" i="3"/>
  <c r="H256" i="3"/>
  <c r="I256" i="3"/>
  <c r="J256" i="3"/>
  <c r="K256" i="3"/>
  <c r="L256" i="3"/>
  <c r="M256" i="3"/>
  <c r="N256" i="3"/>
  <c r="O256" i="3"/>
  <c r="D257" i="3"/>
  <c r="E257" i="3"/>
  <c r="F257" i="3"/>
  <c r="G257" i="3"/>
  <c r="H257" i="3"/>
  <c r="I257" i="3"/>
  <c r="J257" i="3"/>
  <c r="K257" i="3"/>
  <c r="L257" i="3"/>
  <c r="M257" i="3"/>
  <c r="N257" i="3"/>
  <c r="O257" i="3"/>
  <c r="D258" i="3"/>
  <c r="E258" i="3"/>
  <c r="F258" i="3"/>
  <c r="G258" i="3"/>
  <c r="H258" i="3"/>
  <c r="I258" i="3"/>
  <c r="J258" i="3"/>
  <c r="K258" i="3"/>
  <c r="L258" i="3"/>
  <c r="M258" i="3"/>
  <c r="N258" i="3"/>
  <c r="O258" i="3"/>
  <c r="D259" i="3"/>
  <c r="E259" i="3"/>
  <c r="F259" i="3"/>
  <c r="G259" i="3"/>
  <c r="H259" i="3"/>
  <c r="I259" i="3"/>
  <c r="J259" i="3"/>
  <c r="K259" i="3"/>
  <c r="L259" i="3"/>
  <c r="M259" i="3"/>
  <c r="N259" i="3"/>
  <c r="O259" i="3"/>
  <c r="D260" i="3"/>
  <c r="E260" i="3"/>
  <c r="F260" i="3"/>
  <c r="G260" i="3"/>
  <c r="H260" i="3"/>
  <c r="I260" i="3"/>
  <c r="J260" i="3"/>
  <c r="K260" i="3"/>
  <c r="L260" i="3"/>
  <c r="M260" i="3"/>
  <c r="N260" i="3"/>
  <c r="O260" i="3"/>
  <c r="D261" i="3"/>
  <c r="E261" i="3"/>
  <c r="F261" i="3"/>
  <c r="G261" i="3"/>
  <c r="H261" i="3"/>
  <c r="I261" i="3"/>
  <c r="J261" i="3"/>
  <c r="K261" i="3"/>
  <c r="L261" i="3"/>
  <c r="M261" i="3"/>
  <c r="N261" i="3"/>
  <c r="O261" i="3"/>
  <c r="D262" i="3"/>
  <c r="E262" i="3"/>
  <c r="F262" i="3"/>
  <c r="G262" i="3"/>
  <c r="H262" i="3"/>
  <c r="I262" i="3"/>
  <c r="J262" i="3"/>
  <c r="K262" i="3"/>
  <c r="L262" i="3"/>
  <c r="M262" i="3"/>
  <c r="N262" i="3"/>
  <c r="O262" i="3"/>
  <c r="D263" i="3"/>
  <c r="E263" i="3"/>
  <c r="F263" i="3"/>
  <c r="G263" i="3"/>
  <c r="H263" i="3"/>
  <c r="I263" i="3"/>
  <c r="J263" i="3"/>
  <c r="K263" i="3"/>
  <c r="L263" i="3"/>
  <c r="M263" i="3"/>
  <c r="N263" i="3"/>
  <c r="O263" i="3"/>
  <c r="D264" i="3"/>
  <c r="E264" i="3"/>
  <c r="F264" i="3"/>
  <c r="G264" i="3"/>
  <c r="H264" i="3"/>
  <c r="I264" i="3"/>
  <c r="J264" i="3"/>
  <c r="K264" i="3"/>
  <c r="L264" i="3"/>
  <c r="M264" i="3"/>
  <c r="N264" i="3"/>
  <c r="O264" i="3"/>
  <c r="D265" i="3"/>
  <c r="E265" i="3"/>
  <c r="F265" i="3"/>
  <c r="G265" i="3"/>
  <c r="H265" i="3"/>
  <c r="I265" i="3"/>
  <c r="J265" i="3"/>
  <c r="K265" i="3"/>
  <c r="L265" i="3"/>
  <c r="M265" i="3"/>
  <c r="N265" i="3"/>
  <c r="O265" i="3"/>
  <c r="D266" i="3"/>
  <c r="E266" i="3"/>
  <c r="F266" i="3"/>
  <c r="G266" i="3"/>
  <c r="H266" i="3"/>
  <c r="I266" i="3"/>
  <c r="J266" i="3"/>
  <c r="K266" i="3"/>
  <c r="L266" i="3"/>
  <c r="M266" i="3"/>
  <c r="N266" i="3"/>
  <c r="O266" i="3"/>
  <c r="D267" i="3"/>
  <c r="E267" i="3"/>
  <c r="F267" i="3"/>
  <c r="G267" i="3"/>
  <c r="H267" i="3"/>
  <c r="I267" i="3"/>
  <c r="J267" i="3"/>
  <c r="K267" i="3"/>
  <c r="L267" i="3"/>
  <c r="M267" i="3"/>
  <c r="N267" i="3"/>
  <c r="O267" i="3"/>
  <c r="D268" i="3"/>
  <c r="E268" i="3"/>
  <c r="F268" i="3"/>
  <c r="G268" i="3"/>
  <c r="H268" i="3"/>
  <c r="I268" i="3"/>
  <c r="J268" i="3"/>
  <c r="K268" i="3"/>
  <c r="L268" i="3"/>
  <c r="M268" i="3"/>
  <c r="N268" i="3"/>
  <c r="O268" i="3"/>
  <c r="D269" i="3"/>
  <c r="E269" i="3"/>
  <c r="F269" i="3"/>
  <c r="G269" i="3"/>
  <c r="H269" i="3"/>
  <c r="I269" i="3"/>
  <c r="J269" i="3"/>
  <c r="K269" i="3"/>
  <c r="L269" i="3"/>
  <c r="M269" i="3"/>
  <c r="N269" i="3"/>
  <c r="O269" i="3"/>
  <c r="D270" i="3"/>
  <c r="E270" i="3"/>
  <c r="F270" i="3"/>
  <c r="G270" i="3"/>
  <c r="H270" i="3"/>
  <c r="I270" i="3"/>
  <c r="J270" i="3"/>
  <c r="K270" i="3"/>
  <c r="L270" i="3"/>
  <c r="M270" i="3"/>
  <c r="N270" i="3"/>
  <c r="O270" i="3"/>
  <c r="D271" i="3"/>
  <c r="E271" i="3"/>
  <c r="F271" i="3"/>
  <c r="G271" i="3"/>
  <c r="H271" i="3"/>
  <c r="I271" i="3"/>
  <c r="J271" i="3"/>
  <c r="K271" i="3"/>
  <c r="L271" i="3"/>
  <c r="M271" i="3"/>
  <c r="N271" i="3"/>
  <c r="O271" i="3"/>
  <c r="D272" i="3"/>
  <c r="E272" i="3"/>
  <c r="F272" i="3"/>
  <c r="G272" i="3"/>
  <c r="H272" i="3"/>
  <c r="I272" i="3"/>
  <c r="J272" i="3"/>
  <c r="K272" i="3"/>
  <c r="L272" i="3"/>
  <c r="M272" i="3"/>
  <c r="N272" i="3"/>
  <c r="O272" i="3"/>
  <c r="D273" i="3"/>
  <c r="E273" i="3"/>
  <c r="F273" i="3"/>
  <c r="G273" i="3"/>
  <c r="H273" i="3"/>
  <c r="I273" i="3"/>
  <c r="J273" i="3"/>
  <c r="K273" i="3"/>
  <c r="L273" i="3"/>
  <c r="M273" i="3"/>
  <c r="N273" i="3"/>
  <c r="O273" i="3"/>
  <c r="D274" i="3"/>
  <c r="E274" i="3"/>
  <c r="F274" i="3"/>
  <c r="G274" i="3"/>
  <c r="H274" i="3"/>
  <c r="I274" i="3"/>
  <c r="J274" i="3"/>
  <c r="K274" i="3"/>
  <c r="L274" i="3"/>
  <c r="M274" i="3"/>
  <c r="N274" i="3"/>
  <c r="O274" i="3"/>
  <c r="D275" i="3"/>
  <c r="E275" i="3"/>
  <c r="F275" i="3"/>
  <c r="G275" i="3"/>
  <c r="H275" i="3"/>
  <c r="I275" i="3"/>
  <c r="J275" i="3"/>
  <c r="K275" i="3"/>
  <c r="L275" i="3"/>
  <c r="M275" i="3"/>
  <c r="N275" i="3"/>
  <c r="O275" i="3"/>
  <c r="D276" i="3"/>
  <c r="E276" i="3"/>
  <c r="F276" i="3"/>
  <c r="G276" i="3"/>
  <c r="H276" i="3"/>
  <c r="I276" i="3"/>
  <c r="J276" i="3"/>
  <c r="K276" i="3"/>
  <c r="L276" i="3"/>
  <c r="M276" i="3"/>
  <c r="N276" i="3"/>
  <c r="O276" i="3"/>
  <c r="D277" i="3"/>
  <c r="E277" i="3"/>
  <c r="F277" i="3"/>
  <c r="G277" i="3"/>
  <c r="H277" i="3"/>
  <c r="I277" i="3"/>
  <c r="J277" i="3"/>
  <c r="K277" i="3"/>
  <c r="L277" i="3"/>
  <c r="M277" i="3"/>
  <c r="N277" i="3"/>
  <c r="O277" i="3"/>
  <c r="D278" i="3"/>
  <c r="E278" i="3"/>
  <c r="F278" i="3"/>
  <c r="G278" i="3"/>
  <c r="H278" i="3"/>
  <c r="I278" i="3"/>
  <c r="J278" i="3"/>
  <c r="K278" i="3"/>
  <c r="L278" i="3"/>
  <c r="M278" i="3"/>
  <c r="N278" i="3"/>
  <c r="O278" i="3"/>
  <c r="D279" i="3"/>
  <c r="E279" i="3"/>
  <c r="F279" i="3"/>
  <c r="G279" i="3"/>
  <c r="H279" i="3"/>
  <c r="I279" i="3"/>
  <c r="J279" i="3"/>
  <c r="K279" i="3"/>
  <c r="L279" i="3"/>
  <c r="M279" i="3"/>
  <c r="N279" i="3"/>
  <c r="O279" i="3"/>
  <c r="D280" i="3"/>
  <c r="E280" i="3"/>
  <c r="F280" i="3"/>
  <c r="G280" i="3"/>
  <c r="H280" i="3"/>
  <c r="I280" i="3"/>
  <c r="J280" i="3"/>
  <c r="K280" i="3"/>
  <c r="L280" i="3"/>
  <c r="M280" i="3"/>
  <c r="N280" i="3"/>
  <c r="O280" i="3"/>
  <c r="D281" i="3"/>
  <c r="E281" i="3"/>
  <c r="F281" i="3"/>
  <c r="G281" i="3"/>
  <c r="H281" i="3"/>
  <c r="I281" i="3"/>
  <c r="J281" i="3"/>
  <c r="K281" i="3"/>
  <c r="L281" i="3"/>
  <c r="M281" i="3"/>
  <c r="N281" i="3"/>
  <c r="O281" i="3"/>
  <c r="D282" i="3"/>
  <c r="E282" i="3"/>
  <c r="F282" i="3"/>
  <c r="G282" i="3"/>
  <c r="H282" i="3"/>
  <c r="I282" i="3"/>
  <c r="J282" i="3"/>
  <c r="K282" i="3"/>
  <c r="L282" i="3"/>
  <c r="M282" i="3"/>
  <c r="N282" i="3"/>
  <c r="O282" i="3"/>
  <c r="D283" i="3"/>
  <c r="E283" i="3"/>
  <c r="F283" i="3"/>
  <c r="G283" i="3"/>
  <c r="H283" i="3"/>
  <c r="I283" i="3"/>
  <c r="J283" i="3"/>
  <c r="K283" i="3"/>
  <c r="L283" i="3"/>
  <c r="M283" i="3"/>
  <c r="N283" i="3"/>
  <c r="O283" i="3"/>
  <c r="D284" i="3"/>
  <c r="E284" i="3"/>
  <c r="F284" i="3"/>
  <c r="G284" i="3"/>
  <c r="H284" i="3"/>
  <c r="I284" i="3"/>
  <c r="J284" i="3"/>
  <c r="K284" i="3"/>
  <c r="L284" i="3"/>
  <c r="M284" i="3"/>
  <c r="N284" i="3"/>
  <c r="O284" i="3"/>
  <c r="D285" i="3"/>
  <c r="E285" i="3"/>
  <c r="F285" i="3"/>
  <c r="G285" i="3"/>
  <c r="H285" i="3"/>
  <c r="I285" i="3"/>
  <c r="J285" i="3"/>
  <c r="K285" i="3"/>
  <c r="L285" i="3"/>
  <c r="M285" i="3"/>
  <c r="N285" i="3"/>
  <c r="O285" i="3"/>
  <c r="D286" i="3"/>
  <c r="E286" i="3"/>
  <c r="F286" i="3"/>
  <c r="G286" i="3"/>
  <c r="H286" i="3"/>
  <c r="I286" i="3"/>
  <c r="J286" i="3"/>
  <c r="K286" i="3"/>
  <c r="L286" i="3"/>
  <c r="M286" i="3"/>
  <c r="N286" i="3"/>
  <c r="O286" i="3"/>
  <c r="D287" i="3"/>
  <c r="E287" i="3"/>
  <c r="F287" i="3"/>
  <c r="G287" i="3"/>
  <c r="H287" i="3"/>
  <c r="I287" i="3"/>
  <c r="J287" i="3"/>
  <c r="K287" i="3"/>
  <c r="L287" i="3"/>
  <c r="M287" i="3"/>
  <c r="N287" i="3"/>
  <c r="O287" i="3"/>
  <c r="D288" i="3"/>
  <c r="E288" i="3"/>
  <c r="F288" i="3"/>
  <c r="G288" i="3"/>
  <c r="H288" i="3"/>
  <c r="I288" i="3"/>
  <c r="J288" i="3"/>
  <c r="K288" i="3"/>
  <c r="L288" i="3"/>
  <c r="M288" i="3"/>
  <c r="N288" i="3"/>
  <c r="O288" i="3"/>
  <c r="D289" i="3"/>
  <c r="E289" i="3"/>
  <c r="F289" i="3"/>
  <c r="G289" i="3"/>
  <c r="H289" i="3"/>
  <c r="I289" i="3"/>
  <c r="J289" i="3"/>
  <c r="K289" i="3"/>
  <c r="L289" i="3"/>
  <c r="M289" i="3"/>
  <c r="N289" i="3"/>
  <c r="O289" i="3"/>
  <c r="D290" i="3"/>
  <c r="E290" i="3"/>
  <c r="F290" i="3"/>
  <c r="G290" i="3"/>
  <c r="H290" i="3"/>
  <c r="I290" i="3"/>
  <c r="J290" i="3"/>
  <c r="K290" i="3"/>
  <c r="L290" i="3"/>
  <c r="M290" i="3"/>
  <c r="N290" i="3"/>
  <c r="O290" i="3"/>
  <c r="D291" i="3"/>
  <c r="E291" i="3"/>
  <c r="F291" i="3"/>
  <c r="G291" i="3"/>
  <c r="H291" i="3"/>
  <c r="I291" i="3"/>
  <c r="J291" i="3"/>
  <c r="K291" i="3"/>
  <c r="L291" i="3"/>
  <c r="M291" i="3"/>
  <c r="N291" i="3"/>
  <c r="O291" i="3"/>
  <c r="D292" i="3"/>
  <c r="E292" i="3"/>
  <c r="F292" i="3"/>
  <c r="G292" i="3"/>
  <c r="H292" i="3"/>
  <c r="I292" i="3"/>
  <c r="J292" i="3"/>
  <c r="K292" i="3"/>
  <c r="L292" i="3"/>
  <c r="M292" i="3"/>
  <c r="N292" i="3"/>
  <c r="O292" i="3"/>
  <c r="D293" i="3"/>
  <c r="E293" i="3"/>
  <c r="F293" i="3"/>
  <c r="G293" i="3"/>
  <c r="H293" i="3"/>
  <c r="I293" i="3"/>
  <c r="J293" i="3"/>
  <c r="K293" i="3"/>
  <c r="L293" i="3"/>
  <c r="M293" i="3"/>
  <c r="N293" i="3"/>
  <c r="O293" i="3"/>
  <c r="D294" i="3"/>
  <c r="E294" i="3"/>
  <c r="F294" i="3"/>
  <c r="G294" i="3"/>
  <c r="H294" i="3"/>
  <c r="I294" i="3"/>
  <c r="J294" i="3"/>
  <c r="K294" i="3"/>
  <c r="L294" i="3"/>
  <c r="M294" i="3"/>
  <c r="N294" i="3"/>
  <c r="O294" i="3"/>
  <c r="D295" i="3"/>
  <c r="E295" i="3"/>
  <c r="F295" i="3"/>
  <c r="G295" i="3"/>
  <c r="H295" i="3"/>
  <c r="I295" i="3"/>
  <c r="J295" i="3"/>
  <c r="K295" i="3"/>
  <c r="L295" i="3"/>
  <c r="M295" i="3"/>
  <c r="N295" i="3"/>
  <c r="O295" i="3"/>
  <c r="D296" i="3"/>
  <c r="E296" i="3"/>
  <c r="F296" i="3"/>
  <c r="G296" i="3"/>
  <c r="H296" i="3"/>
  <c r="I296" i="3"/>
  <c r="J296" i="3"/>
  <c r="K296" i="3"/>
  <c r="L296" i="3"/>
  <c r="M296" i="3"/>
  <c r="N296" i="3"/>
  <c r="O296" i="3"/>
  <c r="D297" i="3"/>
  <c r="E297" i="3"/>
  <c r="F297" i="3"/>
  <c r="G297" i="3"/>
  <c r="H297" i="3"/>
  <c r="I297" i="3"/>
  <c r="J297" i="3"/>
  <c r="K297" i="3"/>
  <c r="L297" i="3"/>
  <c r="M297" i="3"/>
  <c r="N297" i="3"/>
  <c r="O297" i="3"/>
  <c r="D298" i="3"/>
  <c r="E298" i="3"/>
  <c r="F298" i="3"/>
  <c r="G298" i="3"/>
  <c r="H298" i="3"/>
  <c r="I298" i="3"/>
  <c r="J298" i="3"/>
  <c r="K298" i="3"/>
  <c r="L298" i="3"/>
  <c r="M298" i="3"/>
  <c r="N298" i="3"/>
  <c r="O298" i="3"/>
  <c r="D299" i="3"/>
  <c r="E299" i="3"/>
  <c r="F299" i="3"/>
  <c r="G299" i="3"/>
  <c r="H299" i="3"/>
  <c r="I299" i="3"/>
  <c r="J299" i="3"/>
  <c r="K299" i="3"/>
  <c r="L299" i="3"/>
  <c r="M299" i="3"/>
  <c r="N299" i="3"/>
  <c r="O299" i="3"/>
  <c r="D300" i="3"/>
  <c r="E300" i="3"/>
  <c r="F300" i="3"/>
  <c r="G300" i="3"/>
  <c r="H300" i="3"/>
  <c r="I300" i="3"/>
  <c r="J300" i="3"/>
  <c r="K300" i="3"/>
  <c r="L300" i="3"/>
  <c r="M300" i="3"/>
  <c r="N300" i="3"/>
  <c r="O300" i="3"/>
  <c r="D301" i="3"/>
  <c r="E301" i="3"/>
  <c r="F301" i="3"/>
  <c r="G301" i="3"/>
  <c r="H301" i="3"/>
  <c r="I301" i="3"/>
  <c r="J301" i="3"/>
  <c r="K301" i="3"/>
  <c r="L301" i="3"/>
  <c r="M301" i="3"/>
  <c r="N301" i="3"/>
  <c r="O301" i="3"/>
  <c r="D302" i="3"/>
  <c r="E302" i="3"/>
  <c r="F302" i="3"/>
  <c r="G302" i="3"/>
  <c r="H302" i="3"/>
  <c r="I302" i="3"/>
  <c r="J302" i="3"/>
  <c r="K302" i="3"/>
  <c r="L302" i="3"/>
  <c r="M302" i="3"/>
  <c r="N302" i="3"/>
  <c r="O302" i="3"/>
  <c r="D303" i="3"/>
  <c r="E303" i="3"/>
  <c r="F303" i="3"/>
  <c r="G303" i="3"/>
  <c r="H303" i="3"/>
  <c r="I303" i="3"/>
  <c r="J303" i="3"/>
  <c r="K303" i="3"/>
  <c r="L303" i="3"/>
  <c r="M303" i="3"/>
  <c r="N303" i="3"/>
  <c r="O303" i="3"/>
  <c r="D304" i="3"/>
  <c r="E304" i="3"/>
  <c r="F304" i="3"/>
  <c r="G304" i="3"/>
  <c r="H304" i="3"/>
  <c r="I304" i="3"/>
  <c r="J304" i="3"/>
  <c r="K304" i="3"/>
  <c r="L304" i="3"/>
  <c r="M304" i="3"/>
  <c r="N304" i="3"/>
  <c r="O304" i="3"/>
  <c r="D305" i="3"/>
  <c r="E305" i="3"/>
  <c r="F305" i="3"/>
  <c r="G305" i="3"/>
  <c r="H305" i="3"/>
  <c r="I305" i="3"/>
  <c r="J305" i="3"/>
  <c r="K305" i="3"/>
  <c r="L305" i="3"/>
  <c r="M305" i="3"/>
  <c r="N305" i="3"/>
  <c r="O305" i="3"/>
  <c r="D306" i="3"/>
  <c r="E306" i="3"/>
  <c r="F306" i="3"/>
  <c r="G306" i="3"/>
  <c r="H306" i="3"/>
  <c r="I306" i="3"/>
  <c r="J306" i="3"/>
  <c r="K306" i="3"/>
  <c r="L306" i="3"/>
  <c r="M306" i="3"/>
  <c r="N306" i="3"/>
  <c r="O306" i="3"/>
  <c r="D307" i="3"/>
  <c r="E307" i="3"/>
  <c r="F307" i="3"/>
  <c r="G307" i="3"/>
  <c r="H307" i="3"/>
  <c r="I307" i="3"/>
  <c r="J307" i="3"/>
  <c r="K307" i="3"/>
  <c r="L307" i="3"/>
  <c r="M307" i="3"/>
  <c r="N307" i="3"/>
  <c r="O307" i="3"/>
  <c r="D308" i="3"/>
  <c r="E308" i="3"/>
  <c r="F308" i="3"/>
  <c r="G308" i="3"/>
  <c r="H308" i="3"/>
  <c r="I308" i="3"/>
  <c r="J308" i="3"/>
  <c r="K308" i="3"/>
  <c r="L308" i="3"/>
  <c r="M308" i="3"/>
  <c r="N308" i="3"/>
  <c r="O308" i="3"/>
  <c r="D309" i="3"/>
  <c r="E309" i="3"/>
  <c r="F309" i="3"/>
  <c r="G309" i="3"/>
  <c r="H309" i="3"/>
  <c r="I309" i="3"/>
  <c r="J309" i="3"/>
  <c r="K309" i="3"/>
  <c r="L309" i="3"/>
  <c r="M309" i="3"/>
  <c r="N309" i="3"/>
  <c r="O309" i="3"/>
  <c r="D310" i="3"/>
  <c r="E310" i="3"/>
  <c r="F310" i="3"/>
  <c r="G310" i="3"/>
  <c r="H310" i="3"/>
  <c r="I310" i="3"/>
  <c r="J310" i="3"/>
  <c r="K310" i="3"/>
  <c r="L310" i="3"/>
  <c r="M310" i="3"/>
  <c r="N310" i="3"/>
  <c r="O310" i="3"/>
  <c r="D311" i="3"/>
  <c r="E311" i="3"/>
  <c r="F311" i="3"/>
  <c r="G311" i="3"/>
  <c r="H311" i="3"/>
  <c r="I311" i="3"/>
  <c r="J311" i="3"/>
  <c r="K311" i="3"/>
  <c r="L311" i="3"/>
  <c r="M311" i="3"/>
  <c r="N311" i="3"/>
  <c r="O311" i="3"/>
  <c r="D312" i="3"/>
  <c r="E312" i="3"/>
  <c r="F312" i="3"/>
  <c r="G312" i="3"/>
  <c r="H312" i="3"/>
  <c r="I312" i="3"/>
  <c r="J312" i="3"/>
  <c r="K312" i="3"/>
  <c r="L312" i="3"/>
  <c r="M312" i="3"/>
  <c r="N312" i="3"/>
  <c r="O312" i="3"/>
  <c r="D313" i="3"/>
  <c r="E313" i="3"/>
  <c r="F313" i="3"/>
  <c r="G313" i="3"/>
  <c r="H313" i="3"/>
  <c r="I313" i="3"/>
  <c r="J313" i="3"/>
  <c r="K313" i="3"/>
  <c r="L313" i="3"/>
  <c r="M313" i="3"/>
  <c r="N313" i="3"/>
  <c r="O313" i="3"/>
  <c r="D314" i="3"/>
  <c r="E314" i="3"/>
  <c r="F314" i="3"/>
  <c r="G314" i="3"/>
  <c r="H314" i="3"/>
  <c r="I314" i="3"/>
  <c r="J314" i="3"/>
  <c r="K314" i="3"/>
  <c r="L314" i="3"/>
  <c r="M314" i="3"/>
  <c r="N314" i="3"/>
  <c r="O314" i="3"/>
  <c r="D315" i="3"/>
  <c r="E315" i="3"/>
  <c r="F315" i="3"/>
  <c r="G315" i="3"/>
  <c r="H315" i="3"/>
  <c r="I315" i="3"/>
  <c r="J315" i="3"/>
  <c r="K315" i="3"/>
  <c r="L315" i="3"/>
  <c r="M315" i="3"/>
  <c r="N315" i="3"/>
  <c r="O315" i="3"/>
  <c r="D316" i="3"/>
  <c r="E316" i="3"/>
  <c r="F316" i="3"/>
  <c r="G316" i="3"/>
  <c r="H316" i="3"/>
  <c r="I316" i="3"/>
  <c r="J316" i="3"/>
  <c r="K316" i="3"/>
  <c r="L316" i="3"/>
  <c r="M316" i="3"/>
  <c r="N316" i="3"/>
  <c r="O316" i="3"/>
  <c r="D317" i="3"/>
  <c r="E317" i="3"/>
  <c r="F317" i="3"/>
  <c r="G317" i="3"/>
  <c r="H317" i="3"/>
  <c r="I317" i="3"/>
  <c r="J317" i="3"/>
  <c r="K317" i="3"/>
  <c r="L317" i="3"/>
  <c r="M317" i="3"/>
  <c r="N317" i="3"/>
  <c r="O317" i="3"/>
  <c r="D318" i="3"/>
  <c r="E318" i="3"/>
  <c r="F318" i="3"/>
  <c r="G318" i="3"/>
  <c r="H318" i="3"/>
  <c r="I318" i="3"/>
  <c r="J318" i="3"/>
  <c r="K318" i="3"/>
  <c r="L318" i="3"/>
  <c r="M318" i="3"/>
  <c r="N318" i="3"/>
  <c r="O318" i="3"/>
  <c r="D319" i="3"/>
  <c r="E319" i="3"/>
  <c r="F319" i="3"/>
  <c r="G319" i="3"/>
  <c r="H319" i="3"/>
  <c r="I319" i="3"/>
  <c r="J319" i="3"/>
  <c r="K319" i="3"/>
  <c r="L319" i="3"/>
  <c r="M319" i="3"/>
  <c r="N319" i="3"/>
  <c r="O319" i="3"/>
  <c r="D320" i="3"/>
  <c r="E320" i="3"/>
  <c r="F320" i="3"/>
  <c r="G320" i="3"/>
  <c r="H320" i="3"/>
  <c r="I320" i="3"/>
  <c r="J320" i="3"/>
  <c r="K320" i="3"/>
  <c r="L320" i="3"/>
  <c r="M320" i="3"/>
  <c r="N320" i="3"/>
  <c r="O320" i="3"/>
  <c r="D321" i="3"/>
  <c r="E321" i="3"/>
  <c r="F321" i="3"/>
  <c r="G321" i="3"/>
  <c r="H321" i="3"/>
  <c r="I321" i="3"/>
  <c r="J321" i="3"/>
  <c r="K321" i="3"/>
  <c r="L321" i="3"/>
  <c r="M321" i="3"/>
  <c r="N321" i="3"/>
  <c r="O321" i="3"/>
  <c r="D322" i="3"/>
  <c r="E322" i="3"/>
  <c r="F322" i="3"/>
  <c r="G322" i="3"/>
  <c r="H322" i="3"/>
  <c r="I322" i="3"/>
  <c r="J322" i="3"/>
  <c r="K322" i="3"/>
  <c r="L322" i="3"/>
  <c r="M322" i="3"/>
  <c r="N322" i="3"/>
  <c r="O322" i="3"/>
  <c r="D323" i="3"/>
  <c r="E323" i="3"/>
  <c r="F323" i="3"/>
  <c r="G323" i="3"/>
  <c r="H323" i="3"/>
  <c r="I323" i="3"/>
  <c r="J323" i="3"/>
  <c r="K323" i="3"/>
  <c r="L323" i="3"/>
  <c r="M323" i="3"/>
  <c r="N323" i="3"/>
  <c r="O323" i="3"/>
  <c r="D324" i="3"/>
  <c r="E324" i="3"/>
  <c r="F324" i="3"/>
  <c r="G324" i="3"/>
  <c r="H324" i="3"/>
  <c r="I324" i="3"/>
  <c r="J324" i="3"/>
  <c r="K324" i="3"/>
  <c r="L324" i="3"/>
  <c r="M324" i="3"/>
  <c r="N324" i="3"/>
  <c r="O324" i="3"/>
  <c r="D325" i="3"/>
  <c r="E325" i="3"/>
  <c r="F325" i="3"/>
  <c r="G325" i="3"/>
  <c r="H325" i="3"/>
  <c r="I325" i="3"/>
  <c r="J325" i="3"/>
  <c r="K325" i="3"/>
  <c r="L325" i="3"/>
  <c r="M325" i="3"/>
  <c r="N325" i="3"/>
  <c r="O325" i="3"/>
  <c r="D326" i="3"/>
  <c r="E326" i="3"/>
  <c r="F326" i="3"/>
  <c r="G326" i="3"/>
  <c r="H326" i="3"/>
  <c r="I326" i="3"/>
  <c r="J326" i="3"/>
  <c r="K326" i="3"/>
  <c r="L326" i="3"/>
  <c r="M326" i="3"/>
  <c r="N326" i="3"/>
  <c r="O326" i="3"/>
  <c r="D327" i="3"/>
  <c r="E327" i="3"/>
  <c r="F327" i="3"/>
  <c r="G327" i="3"/>
  <c r="H327" i="3"/>
  <c r="I327" i="3"/>
  <c r="J327" i="3"/>
  <c r="K327" i="3"/>
  <c r="L327" i="3"/>
  <c r="M327" i="3"/>
  <c r="N327" i="3"/>
  <c r="O327" i="3"/>
  <c r="D328" i="3"/>
  <c r="E328" i="3"/>
  <c r="F328" i="3"/>
  <c r="G328" i="3"/>
  <c r="H328" i="3"/>
  <c r="I328" i="3"/>
  <c r="J328" i="3"/>
  <c r="K328" i="3"/>
  <c r="L328" i="3"/>
  <c r="M328" i="3"/>
  <c r="N328" i="3"/>
  <c r="O328" i="3"/>
  <c r="D329" i="3"/>
  <c r="E329" i="3"/>
  <c r="F329" i="3"/>
  <c r="G329" i="3"/>
  <c r="H329" i="3"/>
  <c r="I329" i="3"/>
  <c r="J329" i="3"/>
  <c r="K329" i="3"/>
  <c r="L329" i="3"/>
  <c r="M329" i="3"/>
  <c r="N329" i="3"/>
  <c r="O329" i="3"/>
  <c r="D330" i="3"/>
  <c r="E330" i="3"/>
  <c r="F330" i="3"/>
  <c r="G330" i="3"/>
  <c r="H330" i="3"/>
  <c r="I330" i="3"/>
  <c r="J330" i="3"/>
  <c r="K330" i="3"/>
  <c r="L330" i="3"/>
  <c r="M330" i="3"/>
  <c r="N330" i="3"/>
  <c r="O330" i="3"/>
  <c r="D331" i="3"/>
  <c r="E331" i="3"/>
  <c r="F331" i="3"/>
  <c r="G331" i="3"/>
  <c r="H331" i="3"/>
  <c r="I331" i="3"/>
  <c r="J331" i="3"/>
  <c r="K331" i="3"/>
  <c r="L331" i="3"/>
  <c r="M331" i="3"/>
  <c r="N331" i="3"/>
  <c r="O331" i="3"/>
  <c r="D332" i="3"/>
  <c r="E332" i="3"/>
  <c r="F332" i="3"/>
  <c r="G332" i="3"/>
  <c r="H332" i="3"/>
  <c r="I332" i="3"/>
  <c r="J332" i="3"/>
  <c r="K332" i="3"/>
  <c r="L332" i="3"/>
  <c r="M332" i="3"/>
  <c r="N332" i="3"/>
  <c r="O332" i="3"/>
  <c r="D333" i="3"/>
  <c r="E333" i="3"/>
  <c r="F333" i="3"/>
  <c r="G333" i="3"/>
  <c r="H333" i="3"/>
  <c r="I333" i="3"/>
  <c r="J333" i="3"/>
  <c r="K333" i="3"/>
  <c r="L333" i="3"/>
  <c r="M333" i="3"/>
  <c r="N333" i="3"/>
  <c r="O333" i="3"/>
  <c r="D334" i="3"/>
  <c r="E334" i="3"/>
  <c r="F334" i="3"/>
  <c r="G334" i="3"/>
  <c r="H334" i="3"/>
  <c r="I334" i="3"/>
  <c r="J334" i="3"/>
  <c r="K334" i="3"/>
  <c r="L334" i="3"/>
  <c r="M334" i="3"/>
  <c r="N334" i="3"/>
  <c r="O334" i="3"/>
  <c r="D335" i="3"/>
  <c r="E335" i="3"/>
  <c r="F335" i="3"/>
  <c r="G335" i="3"/>
  <c r="H335" i="3"/>
  <c r="I335" i="3"/>
  <c r="J335" i="3"/>
  <c r="K335" i="3"/>
  <c r="L335" i="3"/>
  <c r="M335" i="3"/>
  <c r="N335" i="3"/>
  <c r="O335" i="3"/>
  <c r="D336" i="3"/>
  <c r="E336" i="3"/>
  <c r="F336" i="3"/>
  <c r="G336" i="3"/>
  <c r="H336" i="3"/>
  <c r="I336" i="3"/>
  <c r="J336" i="3"/>
  <c r="K336" i="3"/>
  <c r="L336" i="3"/>
  <c r="M336" i="3"/>
  <c r="N336" i="3"/>
  <c r="O336" i="3"/>
  <c r="D337" i="3"/>
  <c r="E337" i="3"/>
  <c r="F337" i="3"/>
  <c r="G337" i="3"/>
  <c r="H337" i="3"/>
  <c r="I337" i="3"/>
  <c r="J337" i="3"/>
  <c r="K337" i="3"/>
  <c r="L337" i="3"/>
  <c r="M337" i="3"/>
  <c r="N337" i="3"/>
  <c r="O337" i="3"/>
  <c r="D338" i="3"/>
  <c r="E338" i="3"/>
  <c r="F338" i="3"/>
  <c r="G338" i="3"/>
  <c r="H338" i="3"/>
  <c r="I338" i="3"/>
  <c r="J338" i="3"/>
  <c r="K338" i="3"/>
  <c r="L338" i="3"/>
  <c r="M338" i="3"/>
  <c r="N338" i="3"/>
  <c r="O338" i="3"/>
  <c r="D339" i="3"/>
  <c r="E339" i="3"/>
  <c r="F339" i="3"/>
  <c r="G339" i="3"/>
  <c r="H339" i="3"/>
  <c r="I339" i="3"/>
  <c r="J339" i="3"/>
  <c r="K339" i="3"/>
  <c r="L339" i="3"/>
  <c r="M339" i="3"/>
  <c r="N339" i="3"/>
  <c r="O339" i="3"/>
  <c r="D340" i="3"/>
  <c r="E340" i="3"/>
  <c r="F340" i="3"/>
  <c r="G340" i="3"/>
  <c r="H340" i="3"/>
  <c r="I340" i="3"/>
  <c r="J340" i="3"/>
  <c r="K340" i="3"/>
  <c r="L340" i="3"/>
  <c r="M340" i="3"/>
  <c r="N340" i="3"/>
  <c r="O340" i="3"/>
  <c r="D341" i="3"/>
  <c r="E341" i="3"/>
  <c r="F341" i="3"/>
  <c r="G341" i="3"/>
  <c r="H341" i="3"/>
  <c r="I341" i="3"/>
  <c r="J341" i="3"/>
  <c r="K341" i="3"/>
  <c r="L341" i="3"/>
  <c r="M341" i="3"/>
  <c r="N341" i="3"/>
  <c r="O341" i="3"/>
  <c r="D342" i="3"/>
  <c r="E342" i="3"/>
  <c r="F342" i="3"/>
  <c r="G342" i="3"/>
  <c r="H342" i="3"/>
  <c r="I342" i="3"/>
  <c r="J342" i="3"/>
  <c r="K342" i="3"/>
  <c r="L342" i="3"/>
  <c r="M342" i="3"/>
  <c r="N342" i="3"/>
  <c r="O342" i="3"/>
  <c r="D343" i="3"/>
  <c r="E343" i="3"/>
  <c r="F343" i="3"/>
  <c r="G343" i="3"/>
  <c r="H343" i="3"/>
  <c r="I343" i="3"/>
  <c r="J343" i="3"/>
  <c r="K343" i="3"/>
  <c r="L343" i="3"/>
  <c r="M343" i="3"/>
  <c r="N343" i="3"/>
  <c r="O343" i="3"/>
  <c r="D344" i="3"/>
  <c r="E344" i="3"/>
  <c r="F344" i="3"/>
  <c r="G344" i="3"/>
  <c r="H344" i="3"/>
  <c r="I344" i="3"/>
  <c r="J344" i="3"/>
  <c r="K344" i="3"/>
  <c r="L344" i="3"/>
  <c r="M344" i="3"/>
  <c r="N344" i="3"/>
  <c r="O344" i="3"/>
  <c r="D345" i="3"/>
  <c r="E345" i="3"/>
  <c r="F345" i="3"/>
  <c r="G345" i="3"/>
  <c r="H345" i="3"/>
  <c r="I345" i="3"/>
  <c r="J345" i="3"/>
  <c r="K345" i="3"/>
  <c r="L345" i="3"/>
  <c r="M345" i="3"/>
  <c r="N345" i="3"/>
  <c r="O345" i="3"/>
  <c r="D346" i="3"/>
  <c r="E346" i="3"/>
  <c r="F346" i="3"/>
  <c r="G346" i="3"/>
  <c r="H346" i="3"/>
  <c r="I346" i="3"/>
  <c r="J346" i="3"/>
  <c r="K346" i="3"/>
  <c r="L346" i="3"/>
  <c r="M346" i="3"/>
  <c r="N346" i="3"/>
  <c r="O346" i="3"/>
  <c r="D347" i="3"/>
  <c r="E347" i="3"/>
  <c r="F347" i="3"/>
  <c r="G347" i="3"/>
  <c r="H347" i="3"/>
  <c r="I347" i="3"/>
  <c r="J347" i="3"/>
  <c r="K347" i="3"/>
  <c r="L347" i="3"/>
  <c r="M347" i="3"/>
  <c r="N347" i="3"/>
  <c r="O347" i="3"/>
  <c r="D348" i="3"/>
  <c r="E348" i="3"/>
  <c r="F348" i="3"/>
  <c r="G348" i="3"/>
  <c r="H348" i="3"/>
  <c r="I348" i="3"/>
  <c r="J348" i="3"/>
  <c r="K348" i="3"/>
  <c r="L348" i="3"/>
  <c r="M348" i="3"/>
  <c r="N348" i="3"/>
  <c r="O348" i="3"/>
  <c r="D349" i="3"/>
  <c r="E349" i="3"/>
  <c r="F349" i="3"/>
  <c r="G349" i="3"/>
  <c r="H349" i="3"/>
  <c r="I349" i="3"/>
  <c r="J349" i="3"/>
  <c r="K349" i="3"/>
  <c r="L349" i="3"/>
  <c r="M349" i="3"/>
  <c r="N349" i="3"/>
  <c r="O349" i="3"/>
  <c r="D350" i="3"/>
  <c r="E350" i="3"/>
  <c r="F350" i="3"/>
  <c r="G350" i="3"/>
  <c r="H350" i="3"/>
  <c r="I350" i="3"/>
  <c r="J350" i="3"/>
  <c r="K350" i="3"/>
  <c r="L350" i="3"/>
  <c r="M350" i="3"/>
  <c r="N350" i="3"/>
  <c r="O350" i="3"/>
  <c r="D351" i="3"/>
  <c r="E351" i="3"/>
  <c r="F351" i="3"/>
  <c r="G351" i="3"/>
  <c r="H351" i="3"/>
  <c r="I351" i="3"/>
  <c r="J351" i="3"/>
  <c r="K351" i="3"/>
  <c r="L351" i="3"/>
  <c r="M351" i="3"/>
  <c r="N351" i="3"/>
  <c r="O351" i="3"/>
  <c r="D352" i="3"/>
  <c r="E352" i="3"/>
  <c r="F352" i="3"/>
  <c r="G352" i="3"/>
  <c r="H352" i="3"/>
  <c r="I352" i="3"/>
  <c r="J352" i="3"/>
  <c r="K352" i="3"/>
  <c r="L352" i="3"/>
  <c r="M352" i="3"/>
  <c r="N352" i="3"/>
  <c r="O352" i="3"/>
  <c r="D353" i="3"/>
  <c r="E353" i="3"/>
  <c r="F353" i="3"/>
  <c r="G353" i="3"/>
  <c r="H353" i="3"/>
  <c r="I353" i="3"/>
  <c r="J353" i="3"/>
  <c r="K353" i="3"/>
  <c r="L353" i="3"/>
  <c r="M353" i="3"/>
  <c r="N353" i="3"/>
  <c r="O353" i="3"/>
  <c r="D354" i="3"/>
  <c r="E354" i="3"/>
  <c r="F354" i="3"/>
  <c r="G354" i="3"/>
  <c r="H354" i="3"/>
  <c r="I354" i="3"/>
  <c r="J354" i="3"/>
  <c r="K354" i="3"/>
  <c r="L354" i="3"/>
  <c r="M354" i="3"/>
  <c r="N354" i="3"/>
  <c r="O354" i="3"/>
  <c r="D355" i="3"/>
  <c r="E355" i="3"/>
  <c r="F355" i="3"/>
  <c r="G355" i="3"/>
  <c r="H355" i="3"/>
  <c r="I355" i="3"/>
  <c r="J355" i="3"/>
  <c r="K355" i="3"/>
  <c r="L355" i="3"/>
  <c r="M355" i="3"/>
  <c r="N355" i="3"/>
  <c r="O355" i="3"/>
  <c r="D356" i="3"/>
  <c r="E356" i="3"/>
  <c r="F356" i="3"/>
  <c r="G356" i="3"/>
  <c r="H356" i="3"/>
  <c r="I356" i="3"/>
  <c r="J356" i="3"/>
  <c r="K356" i="3"/>
  <c r="L356" i="3"/>
  <c r="M356" i="3"/>
  <c r="N356" i="3"/>
  <c r="O356" i="3"/>
  <c r="D357" i="3"/>
  <c r="E357" i="3"/>
  <c r="F357" i="3"/>
  <c r="G357" i="3"/>
  <c r="H357" i="3"/>
  <c r="I357" i="3"/>
  <c r="J357" i="3"/>
  <c r="K357" i="3"/>
  <c r="L357" i="3"/>
  <c r="M357" i="3"/>
  <c r="N357" i="3"/>
  <c r="O357" i="3"/>
  <c r="D358" i="3"/>
  <c r="E358" i="3"/>
  <c r="F358" i="3"/>
  <c r="G358" i="3"/>
  <c r="H358" i="3"/>
  <c r="I358" i="3"/>
  <c r="J358" i="3"/>
  <c r="K358" i="3"/>
  <c r="L358" i="3"/>
  <c r="M358" i="3"/>
  <c r="N358" i="3"/>
  <c r="O358" i="3"/>
  <c r="D359" i="3"/>
  <c r="E359" i="3"/>
  <c r="F359" i="3"/>
  <c r="G359" i="3"/>
  <c r="H359" i="3"/>
  <c r="I359" i="3"/>
  <c r="J359" i="3"/>
  <c r="K359" i="3"/>
  <c r="L359" i="3"/>
  <c r="M359" i="3"/>
  <c r="N359" i="3"/>
  <c r="O359" i="3"/>
  <c r="D360" i="3"/>
  <c r="E360" i="3"/>
  <c r="F360" i="3"/>
  <c r="G360" i="3"/>
  <c r="H360" i="3"/>
  <c r="I360" i="3"/>
  <c r="J360" i="3"/>
  <c r="K360" i="3"/>
  <c r="L360" i="3"/>
  <c r="M360" i="3"/>
  <c r="N360" i="3"/>
  <c r="O360" i="3"/>
  <c r="D361" i="3"/>
  <c r="E361" i="3"/>
  <c r="F361" i="3"/>
  <c r="G361" i="3"/>
  <c r="H361" i="3"/>
  <c r="I361" i="3"/>
  <c r="J361" i="3"/>
  <c r="K361" i="3"/>
  <c r="L361" i="3"/>
  <c r="M361" i="3"/>
  <c r="N361" i="3"/>
  <c r="O361" i="3"/>
  <c r="D362" i="3"/>
  <c r="E362" i="3"/>
  <c r="F362" i="3"/>
  <c r="G362" i="3"/>
  <c r="H362" i="3"/>
  <c r="I362" i="3"/>
  <c r="J362" i="3"/>
  <c r="K362" i="3"/>
  <c r="L362" i="3"/>
  <c r="M362" i="3"/>
  <c r="N362" i="3"/>
  <c r="O362" i="3"/>
  <c r="D363" i="3"/>
  <c r="E363" i="3"/>
  <c r="F363" i="3"/>
  <c r="G363" i="3"/>
  <c r="H363" i="3"/>
  <c r="I363" i="3"/>
  <c r="J363" i="3"/>
  <c r="K363" i="3"/>
  <c r="L363" i="3"/>
  <c r="M363" i="3"/>
  <c r="N363" i="3"/>
  <c r="O363" i="3"/>
  <c r="D364" i="3"/>
  <c r="E364" i="3"/>
  <c r="F364" i="3"/>
  <c r="G364" i="3"/>
  <c r="H364" i="3"/>
  <c r="I364" i="3"/>
  <c r="J364" i="3"/>
  <c r="K364" i="3"/>
  <c r="L364" i="3"/>
  <c r="M364" i="3"/>
  <c r="N364" i="3"/>
  <c r="O364" i="3"/>
  <c r="D365" i="3"/>
  <c r="E365" i="3"/>
  <c r="F365" i="3"/>
  <c r="G365" i="3"/>
  <c r="H365" i="3"/>
  <c r="I365" i="3"/>
  <c r="J365" i="3"/>
  <c r="K365" i="3"/>
  <c r="L365" i="3"/>
  <c r="M365" i="3"/>
  <c r="N365" i="3"/>
  <c r="O365" i="3"/>
  <c r="D366" i="3"/>
  <c r="E366" i="3"/>
  <c r="F366" i="3"/>
  <c r="G366" i="3"/>
  <c r="H366" i="3"/>
  <c r="I366" i="3"/>
  <c r="J366" i="3"/>
  <c r="K366" i="3"/>
  <c r="L366" i="3"/>
  <c r="M366" i="3"/>
  <c r="N366" i="3"/>
  <c r="O366" i="3"/>
  <c r="D367" i="3"/>
  <c r="E367" i="3"/>
  <c r="F367" i="3"/>
  <c r="G367" i="3"/>
  <c r="H367" i="3"/>
  <c r="I367" i="3"/>
  <c r="J367" i="3"/>
  <c r="K367" i="3"/>
  <c r="L367" i="3"/>
  <c r="M367" i="3"/>
  <c r="N367" i="3"/>
  <c r="O367" i="3"/>
  <c r="D368" i="3"/>
  <c r="E368" i="3"/>
  <c r="F368" i="3"/>
  <c r="G368" i="3"/>
  <c r="H368" i="3"/>
  <c r="I368" i="3"/>
  <c r="J368" i="3"/>
  <c r="K368" i="3"/>
  <c r="L368" i="3"/>
  <c r="M368" i="3"/>
  <c r="N368" i="3"/>
  <c r="O368" i="3"/>
  <c r="D369" i="3"/>
  <c r="E369" i="3"/>
  <c r="F369" i="3"/>
  <c r="G369" i="3"/>
  <c r="H369" i="3"/>
  <c r="I369" i="3"/>
  <c r="J369" i="3"/>
  <c r="K369" i="3"/>
  <c r="L369" i="3"/>
  <c r="M369" i="3"/>
  <c r="N369" i="3"/>
  <c r="O369" i="3"/>
  <c r="D370" i="3"/>
  <c r="E370" i="3"/>
  <c r="F370" i="3"/>
  <c r="G370" i="3"/>
  <c r="H370" i="3"/>
  <c r="I370" i="3"/>
  <c r="J370" i="3"/>
  <c r="K370" i="3"/>
  <c r="L370" i="3"/>
  <c r="M370" i="3"/>
  <c r="N370" i="3"/>
  <c r="O370" i="3"/>
  <c r="D371" i="3"/>
  <c r="E371" i="3"/>
  <c r="F371" i="3"/>
  <c r="G371" i="3"/>
  <c r="H371" i="3"/>
  <c r="I371" i="3"/>
  <c r="J371" i="3"/>
  <c r="K371" i="3"/>
  <c r="L371" i="3"/>
  <c r="M371" i="3"/>
  <c r="N371" i="3"/>
  <c r="O371" i="3"/>
  <c r="D372" i="3"/>
  <c r="E372" i="3"/>
  <c r="F372" i="3"/>
  <c r="G372" i="3"/>
  <c r="H372" i="3"/>
  <c r="I372" i="3"/>
  <c r="J372" i="3"/>
  <c r="K372" i="3"/>
  <c r="L372" i="3"/>
  <c r="M372" i="3"/>
  <c r="N372" i="3"/>
  <c r="O372" i="3"/>
  <c r="D373" i="3"/>
  <c r="E373" i="3"/>
  <c r="F373" i="3"/>
  <c r="G373" i="3"/>
  <c r="H373" i="3"/>
  <c r="I373" i="3"/>
  <c r="J373" i="3"/>
  <c r="K373" i="3"/>
  <c r="L373" i="3"/>
  <c r="M373" i="3"/>
  <c r="N373" i="3"/>
  <c r="O373" i="3"/>
  <c r="D374" i="3"/>
  <c r="E374" i="3"/>
  <c r="F374" i="3"/>
  <c r="G374" i="3"/>
  <c r="H374" i="3"/>
  <c r="I374" i="3"/>
  <c r="J374" i="3"/>
  <c r="K374" i="3"/>
  <c r="L374" i="3"/>
  <c r="M374" i="3"/>
  <c r="N374" i="3"/>
  <c r="O374" i="3"/>
  <c r="D375" i="3"/>
  <c r="E375" i="3"/>
  <c r="F375" i="3"/>
  <c r="G375" i="3"/>
  <c r="H375" i="3"/>
  <c r="I375" i="3"/>
  <c r="J375" i="3"/>
  <c r="K375" i="3"/>
  <c r="L375" i="3"/>
  <c r="M375" i="3"/>
  <c r="N375" i="3"/>
  <c r="O375" i="3"/>
  <c r="D376" i="3"/>
  <c r="E376" i="3"/>
  <c r="F376" i="3"/>
  <c r="G376" i="3"/>
  <c r="H376" i="3"/>
  <c r="I376" i="3"/>
  <c r="J376" i="3"/>
  <c r="K376" i="3"/>
  <c r="L376" i="3"/>
  <c r="M376" i="3"/>
  <c r="N376" i="3"/>
  <c r="O376" i="3"/>
  <c r="D377" i="3"/>
  <c r="E377" i="3"/>
  <c r="F377" i="3"/>
  <c r="G377" i="3"/>
  <c r="H377" i="3"/>
  <c r="I377" i="3"/>
  <c r="J377" i="3"/>
  <c r="K377" i="3"/>
  <c r="L377" i="3"/>
  <c r="M377" i="3"/>
  <c r="N377" i="3"/>
  <c r="O377" i="3"/>
  <c r="D378" i="3"/>
  <c r="E378" i="3"/>
  <c r="F378" i="3"/>
  <c r="G378" i="3"/>
  <c r="H378" i="3"/>
  <c r="I378" i="3"/>
  <c r="J378" i="3"/>
  <c r="K378" i="3"/>
  <c r="L378" i="3"/>
  <c r="M378" i="3"/>
  <c r="N378" i="3"/>
  <c r="O378" i="3"/>
  <c r="D379" i="3"/>
  <c r="E379" i="3"/>
  <c r="F379" i="3"/>
  <c r="G379" i="3"/>
  <c r="H379" i="3"/>
  <c r="I379" i="3"/>
  <c r="J379" i="3"/>
  <c r="K379" i="3"/>
  <c r="L379" i="3"/>
  <c r="M379" i="3"/>
  <c r="N379" i="3"/>
  <c r="O379" i="3"/>
  <c r="D380" i="3"/>
  <c r="E380" i="3"/>
  <c r="F380" i="3"/>
  <c r="G380" i="3"/>
  <c r="H380" i="3"/>
  <c r="I380" i="3"/>
  <c r="J380" i="3"/>
  <c r="K380" i="3"/>
  <c r="L380" i="3"/>
  <c r="M380" i="3"/>
  <c r="N380" i="3"/>
  <c r="O380" i="3"/>
  <c r="D381" i="3"/>
  <c r="E381" i="3"/>
  <c r="F381" i="3"/>
  <c r="G381" i="3"/>
  <c r="H381" i="3"/>
  <c r="I381" i="3"/>
  <c r="J381" i="3"/>
  <c r="K381" i="3"/>
  <c r="L381" i="3"/>
  <c r="M381" i="3"/>
  <c r="N381" i="3"/>
  <c r="O381" i="3"/>
  <c r="D382" i="3"/>
  <c r="E382" i="3"/>
  <c r="F382" i="3"/>
  <c r="G382" i="3"/>
  <c r="H382" i="3"/>
  <c r="I382" i="3"/>
  <c r="J382" i="3"/>
  <c r="K382" i="3"/>
  <c r="L382" i="3"/>
  <c r="M382" i="3"/>
  <c r="N382" i="3"/>
  <c r="O382" i="3"/>
  <c r="D383" i="3"/>
  <c r="E383" i="3"/>
  <c r="F383" i="3"/>
  <c r="G383" i="3"/>
  <c r="H383" i="3"/>
  <c r="I383" i="3"/>
  <c r="J383" i="3"/>
  <c r="K383" i="3"/>
  <c r="L383" i="3"/>
  <c r="M383" i="3"/>
  <c r="N383" i="3"/>
  <c r="O383" i="3"/>
  <c r="D384" i="3"/>
  <c r="E384" i="3"/>
  <c r="F384" i="3"/>
  <c r="G384" i="3"/>
  <c r="H384" i="3"/>
  <c r="I384" i="3"/>
  <c r="J384" i="3"/>
  <c r="K384" i="3"/>
  <c r="L384" i="3"/>
  <c r="M384" i="3"/>
  <c r="N384" i="3"/>
  <c r="O384" i="3"/>
  <c r="D385" i="3"/>
  <c r="E385" i="3"/>
  <c r="F385" i="3"/>
  <c r="G385" i="3"/>
  <c r="H385" i="3"/>
  <c r="I385" i="3"/>
  <c r="J385" i="3"/>
  <c r="K385" i="3"/>
  <c r="L385" i="3"/>
  <c r="M385" i="3"/>
  <c r="N385" i="3"/>
  <c r="O385" i="3"/>
  <c r="D386" i="3"/>
  <c r="E386" i="3"/>
  <c r="F386" i="3"/>
  <c r="G386" i="3"/>
  <c r="H386" i="3"/>
  <c r="I386" i="3"/>
  <c r="J386" i="3"/>
  <c r="K386" i="3"/>
  <c r="L386" i="3"/>
  <c r="M386" i="3"/>
  <c r="N386" i="3"/>
  <c r="O386" i="3"/>
  <c r="D387" i="3"/>
  <c r="E387" i="3"/>
  <c r="F387" i="3"/>
  <c r="G387" i="3"/>
  <c r="H387" i="3"/>
  <c r="I387" i="3"/>
  <c r="J387" i="3"/>
  <c r="K387" i="3"/>
  <c r="L387" i="3"/>
  <c r="M387" i="3"/>
  <c r="N387" i="3"/>
  <c r="O387" i="3"/>
  <c r="D388" i="3"/>
  <c r="E388" i="3"/>
  <c r="F388" i="3"/>
  <c r="G388" i="3"/>
  <c r="H388" i="3"/>
  <c r="I388" i="3"/>
  <c r="J388" i="3"/>
  <c r="K388" i="3"/>
  <c r="L388" i="3"/>
  <c r="M388" i="3"/>
  <c r="N388" i="3"/>
  <c r="O388" i="3"/>
  <c r="D389" i="3"/>
  <c r="E389" i="3"/>
  <c r="F389" i="3"/>
  <c r="G389" i="3"/>
  <c r="H389" i="3"/>
  <c r="I389" i="3"/>
  <c r="J389" i="3"/>
  <c r="K389" i="3"/>
  <c r="L389" i="3"/>
  <c r="M389" i="3"/>
  <c r="N389" i="3"/>
  <c r="O389" i="3"/>
  <c r="D390" i="3"/>
  <c r="E390" i="3"/>
  <c r="F390" i="3"/>
  <c r="G390" i="3"/>
  <c r="H390" i="3"/>
  <c r="I390" i="3"/>
  <c r="J390" i="3"/>
  <c r="K390" i="3"/>
  <c r="L390" i="3"/>
  <c r="M390" i="3"/>
  <c r="N390" i="3"/>
  <c r="O390" i="3"/>
  <c r="D391" i="3"/>
  <c r="E391" i="3"/>
  <c r="F391" i="3"/>
  <c r="G391" i="3"/>
  <c r="H391" i="3"/>
  <c r="I391" i="3"/>
  <c r="J391" i="3"/>
  <c r="K391" i="3"/>
  <c r="L391" i="3"/>
  <c r="M391" i="3"/>
  <c r="N391" i="3"/>
  <c r="O391" i="3"/>
  <c r="D392" i="3"/>
  <c r="E392" i="3"/>
  <c r="F392" i="3"/>
  <c r="G392" i="3"/>
  <c r="H392" i="3"/>
  <c r="I392" i="3"/>
  <c r="J392" i="3"/>
  <c r="K392" i="3"/>
  <c r="L392" i="3"/>
  <c r="M392" i="3"/>
  <c r="N392" i="3"/>
  <c r="O392" i="3"/>
  <c r="D393" i="3"/>
  <c r="E393" i="3"/>
  <c r="F393" i="3"/>
  <c r="G393" i="3"/>
  <c r="H393" i="3"/>
  <c r="I393" i="3"/>
  <c r="J393" i="3"/>
  <c r="K393" i="3"/>
  <c r="L393" i="3"/>
  <c r="M393" i="3"/>
  <c r="N393" i="3"/>
  <c r="O393" i="3"/>
  <c r="D394" i="3"/>
  <c r="E394" i="3"/>
  <c r="F394" i="3"/>
  <c r="G394" i="3"/>
  <c r="H394" i="3"/>
  <c r="I394" i="3"/>
  <c r="J394" i="3"/>
  <c r="K394" i="3"/>
  <c r="L394" i="3"/>
  <c r="M394" i="3"/>
  <c r="N394" i="3"/>
  <c r="O394" i="3"/>
  <c r="D395" i="3"/>
  <c r="E395" i="3"/>
  <c r="F395" i="3"/>
  <c r="G395" i="3"/>
  <c r="H395" i="3"/>
  <c r="I395" i="3"/>
  <c r="J395" i="3"/>
  <c r="K395" i="3"/>
  <c r="L395" i="3"/>
  <c r="M395" i="3"/>
  <c r="N395" i="3"/>
  <c r="O395" i="3"/>
  <c r="D396" i="3"/>
  <c r="E396" i="3"/>
  <c r="F396" i="3"/>
  <c r="G396" i="3"/>
  <c r="H396" i="3"/>
  <c r="I396" i="3"/>
  <c r="J396" i="3"/>
  <c r="K396" i="3"/>
  <c r="L396" i="3"/>
  <c r="M396" i="3"/>
  <c r="N396" i="3"/>
  <c r="O396" i="3"/>
  <c r="D397" i="3"/>
  <c r="E397" i="3"/>
  <c r="F397" i="3"/>
  <c r="G397" i="3"/>
  <c r="H397" i="3"/>
  <c r="I397" i="3"/>
  <c r="J397" i="3"/>
  <c r="K397" i="3"/>
  <c r="L397" i="3"/>
  <c r="M397" i="3"/>
  <c r="N397" i="3"/>
  <c r="O397" i="3"/>
  <c r="D398" i="3"/>
  <c r="E398" i="3"/>
  <c r="F398" i="3"/>
  <c r="G398" i="3"/>
  <c r="H398" i="3"/>
  <c r="I398" i="3"/>
  <c r="J398" i="3"/>
  <c r="K398" i="3"/>
  <c r="L398" i="3"/>
  <c r="M398" i="3"/>
  <c r="N398" i="3"/>
  <c r="O398" i="3"/>
  <c r="D399" i="3"/>
  <c r="E399" i="3"/>
  <c r="F399" i="3"/>
  <c r="G399" i="3"/>
  <c r="H399" i="3"/>
  <c r="I399" i="3"/>
  <c r="J399" i="3"/>
  <c r="K399" i="3"/>
  <c r="L399" i="3"/>
  <c r="M399" i="3"/>
  <c r="N399" i="3"/>
  <c r="O399" i="3"/>
  <c r="D400" i="3"/>
  <c r="E400" i="3"/>
  <c r="F400" i="3"/>
  <c r="G400" i="3"/>
  <c r="H400" i="3"/>
  <c r="I400" i="3"/>
  <c r="J400" i="3"/>
  <c r="K400" i="3"/>
  <c r="L400" i="3"/>
  <c r="M400" i="3"/>
  <c r="N400" i="3"/>
  <c r="O400" i="3"/>
  <c r="D401" i="3"/>
  <c r="E401" i="3"/>
  <c r="F401" i="3"/>
  <c r="G401" i="3"/>
  <c r="H401" i="3"/>
  <c r="I401" i="3"/>
  <c r="J401" i="3"/>
  <c r="K401" i="3"/>
  <c r="L401" i="3"/>
  <c r="M401" i="3"/>
  <c r="N401" i="3"/>
  <c r="O401" i="3"/>
  <c r="D402" i="3"/>
  <c r="E402" i="3"/>
  <c r="F402" i="3"/>
  <c r="G402" i="3"/>
  <c r="H402" i="3"/>
  <c r="I402" i="3"/>
  <c r="J402" i="3"/>
  <c r="K402" i="3"/>
  <c r="L402" i="3"/>
  <c r="M402" i="3"/>
  <c r="N402" i="3"/>
  <c r="O402" i="3"/>
  <c r="D403" i="3"/>
  <c r="E403" i="3"/>
  <c r="F403" i="3"/>
  <c r="G403" i="3"/>
  <c r="H403" i="3"/>
  <c r="I403" i="3"/>
  <c r="J403" i="3"/>
  <c r="K403" i="3"/>
  <c r="L403" i="3"/>
  <c r="M403" i="3"/>
  <c r="N403" i="3"/>
  <c r="O403" i="3"/>
  <c r="D404" i="3"/>
  <c r="E404" i="3"/>
  <c r="F404" i="3"/>
  <c r="G404" i="3"/>
  <c r="H404" i="3"/>
  <c r="I404" i="3"/>
  <c r="J404" i="3"/>
  <c r="K404" i="3"/>
  <c r="L404" i="3"/>
  <c r="M404" i="3"/>
  <c r="N404" i="3"/>
  <c r="O404" i="3"/>
  <c r="D405" i="3"/>
  <c r="E405" i="3"/>
  <c r="F405" i="3"/>
  <c r="G405" i="3"/>
  <c r="H405" i="3"/>
  <c r="I405" i="3"/>
  <c r="J405" i="3"/>
  <c r="K405" i="3"/>
  <c r="L405" i="3"/>
  <c r="M405" i="3"/>
  <c r="N405" i="3"/>
  <c r="O405" i="3"/>
  <c r="D406" i="3"/>
  <c r="E406" i="3"/>
  <c r="F406" i="3"/>
  <c r="G406" i="3"/>
  <c r="H406" i="3"/>
  <c r="I406" i="3"/>
  <c r="J406" i="3"/>
  <c r="K406" i="3"/>
  <c r="L406" i="3"/>
  <c r="M406" i="3"/>
  <c r="N406" i="3"/>
  <c r="O406" i="3"/>
  <c r="D407" i="3"/>
  <c r="E407" i="3"/>
  <c r="F407" i="3"/>
  <c r="G407" i="3"/>
  <c r="H407" i="3"/>
  <c r="I407" i="3"/>
  <c r="J407" i="3"/>
  <c r="K407" i="3"/>
  <c r="L407" i="3"/>
  <c r="M407" i="3"/>
  <c r="N407" i="3"/>
  <c r="O407" i="3"/>
  <c r="D408" i="3"/>
  <c r="E408" i="3"/>
  <c r="F408" i="3"/>
  <c r="G408" i="3"/>
  <c r="H408" i="3"/>
  <c r="I408" i="3"/>
  <c r="J408" i="3"/>
  <c r="K408" i="3"/>
  <c r="L408" i="3"/>
  <c r="M408" i="3"/>
  <c r="N408" i="3"/>
  <c r="O408" i="3"/>
  <c r="D409" i="3"/>
  <c r="E409" i="3"/>
  <c r="F409" i="3"/>
  <c r="G409" i="3"/>
  <c r="H409" i="3"/>
  <c r="I409" i="3"/>
  <c r="J409" i="3"/>
  <c r="K409" i="3"/>
  <c r="L409" i="3"/>
  <c r="M409" i="3"/>
  <c r="N409" i="3"/>
  <c r="O409" i="3"/>
  <c r="D410" i="3"/>
  <c r="E410" i="3"/>
  <c r="F410" i="3"/>
  <c r="G410" i="3"/>
  <c r="H410" i="3"/>
  <c r="I410" i="3"/>
  <c r="J410" i="3"/>
  <c r="K410" i="3"/>
  <c r="L410" i="3"/>
  <c r="M410" i="3"/>
  <c r="N410" i="3"/>
  <c r="O410" i="3"/>
  <c r="D411" i="3"/>
  <c r="E411" i="3"/>
  <c r="F411" i="3"/>
  <c r="G411" i="3"/>
  <c r="H411" i="3"/>
  <c r="I411" i="3"/>
  <c r="J411" i="3"/>
  <c r="K411" i="3"/>
  <c r="L411" i="3"/>
  <c r="M411" i="3"/>
  <c r="N411" i="3"/>
  <c r="O411" i="3"/>
  <c r="D412" i="3"/>
  <c r="E412" i="3"/>
  <c r="F412" i="3"/>
  <c r="G412" i="3"/>
  <c r="H412" i="3"/>
  <c r="I412" i="3"/>
  <c r="J412" i="3"/>
  <c r="K412" i="3"/>
  <c r="L412" i="3"/>
  <c r="M412" i="3"/>
  <c r="N412" i="3"/>
  <c r="O412" i="3"/>
  <c r="D413" i="3"/>
  <c r="E413" i="3"/>
  <c r="F413" i="3"/>
  <c r="G413" i="3"/>
  <c r="H413" i="3"/>
  <c r="I413" i="3"/>
  <c r="J413" i="3"/>
  <c r="K413" i="3"/>
  <c r="L413" i="3"/>
  <c r="M413" i="3"/>
  <c r="N413" i="3"/>
  <c r="O413" i="3"/>
  <c r="D414" i="3"/>
  <c r="E414" i="3"/>
  <c r="F414" i="3"/>
  <c r="G414" i="3"/>
  <c r="H414" i="3"/>
  <c r="I414" i="3"/>
  <c r="J414" i="3"/>
  <c r="K414" i="3"/>
  <c r="L414" i="3"/>
  <c r="M414" i="3"/>
  <c r="N414" i="3"/>
  <c r="O414" i="3"/>
  <c r="D415" i="3"/>
  <c r="E415" i="3"/>
  <c r="F415" i="3"/>
  <c r="G415" i="3"/>
  <c r="H415" i="3"/>
  <c r="I415" i="3"/>
  <c r="J415" i="3"/>
  <c r="K415" i="3"/>
  <c r="L415" i="3"/>
  <c r="M415" i="3"/>
  <c r="N415" i="3"/>
  <c r="O415" i="3"/>
  <c r="D416" i="3"/>
  <c r="E416" i="3"/>
  <c r="F416" i="3"/>
  <c r="G416" i="3"/>
  <c r="H416" i="3"/>
  <c r="I416" i="3"/>
  <c r="J416" i="3"/>
  <c r="K416" i="3"/>
  <c r="L416" i="3"/>
  <c r="M416" i="3"/>
  <c r="N416" i="3"/>
  <c r="O416" i="3"/>
  <c r="D417" i="3"/>
  <c r="E417" i="3"/>
  <c r="F417" i="3"/>
  <c r="G417" i="3"/>
  <c r="H417" i="3"/>
  <c r="I417" i="3"/>
  <c r="J417" i="3"/>
  <c r="K417" i="3"/>
  <c r="L417" i="3"/>
  <c r="M417" i="3"/>
  <c r="N417" i="3"/>
  <c r="O417" i="3"/>
  <c r="D418" i="3"/>
  <c r="E418" i="3"/>
  <c r="F418" i="3"/>
  <c r="G418" i="3"/>
  <c r="H418" i="3"/>
  <c r="I418" i="3"/>
  <c r="J418" i="3"/>
  <c r="K418" i="3"/>
  <c r="L418" i="3"/>
  <c r="M418" i="3"/>
  <c r="N418" i="3"/>
  <c r="O418" i="3"/>
  <c r="D419" i="3"/>
  <c r="E419" i="3"/>
  <c r="F419" i="3"/>
  <c r="G419" i="3"/>
  <c r="H419" i="3"/>
  <c r="I419" i="3"/>
  <c r="J419" i="3"/>
  <c r="K419" i="3"/>
  <c r="L419" i="3"/>
  <c r="M419" i="3"/>
  <c r="N419" i="3"/>
  <c r="O419" i="3"/>
  <c r="D420" i="3"/>
  <c r="E420" i="3"/>
  <c r="F420" i="3"/>
  <c r="G420" i="3"/>
  <c r="H420" i="3"/>
  <c r="I420" i="3"/>
  <c r="J420" i="3"/>
  <c r="K420" i="3"/>
  <c r="L420" i="3"/>
  <c r="M420" i="3"/>
  <c r="N420" i="3"/>
  <c r="O420" i="3"/>
  <c r="D421" i="3"/>
  <c r="E421" i="3"/>
  <c r="F421" i="3"/>
  <c r="G421" i="3"/>
  <c r="H421" i="3"/>
  <c r="I421" i="3"/>
  <c r="J421" i="3"/>
  <c r="K421" i="3"/>
  <c r="L421" i="3"/>
  <c r="M421" i="3"/>
  <c r="N421" i="3"/>
  <c r="O421" i="3"/>
  <c r="D422" i="3"/>
  <c r="E422" i="3"/>
  <c r="F422" i="3"/>
  <c r="G422" i="3"/>
  <c r="H422" i="3"/>
  <c r="I422" i="3"/>
  <c r="J422" i="3"/>
  <c r="K422" i="3"/>
  <c r="L422" i="3"/>
  <c r="M422" i="3"/>
  <c r="N422" i="3"/>
  <c r="O422" i="3"/>
  <c r="D423" i="3"/>
  <c r="E423" i="3"/>
  <c r="F423" i="3"/>
  <c r="G423" i="3"/>
  <c r="H423" i="3"/>
  <c r="I423" i="3"/>
  <c r="J423" i="3"/>
  <c r="K423" i="3"/>
  <c r="L423" i="3"/>
  <c r="M423" i="3"/>
  <c r="N423" i="3"/>
  <c r="O423" i="3"/>
  <c r="D424" i="3"/>
  <c r="E424" i="3"/>
  <c r="F424" i="3"/>
  <c r="G424" i="3"/>
  <c r="H424" i="3"/>
  <c r="I424" i="3"/>
  <c r="J424" i="3"/>
  <c r="K424" i="3"/>
  <c r="L424" i="3"/>
  <c r="M424" i="3"/>
  <c r="N424" i="3"/>
  <c r="O424" i="3"/>
  <c r="D425" i="3"/>
  <c r="E425" i="3"/>
  <c r="F425" i="3"/>
  <c r="G425" i="3"/>
  <c r="H425" i="3"/>
  <c r="I425" i="3"/>
  <c r="J425" i="3"/>
  <c r="K425" i="3"/>
  <c r="L425" i="3"/>
  <c r="M425" i="3"/>
  <c r="N425" i="3"/>
  <c r="O425" i="3"/>
  <c r="D426" i="3"/>
  <c r="E426" i="3"/>
  <c r="F426" i="3"/>
  <c r="G426" i="3"/>
  <c r="H426" i="3"/>
  <c r="I426" i="3"/>
  <c r="J426" i="3"/>
  <c r="K426" i="3"/>
  <c r="L426" i="3"/>
  <c r="M426" i="3"/>
  <c r="N426" i="3"/>
  <c r="O426" i="3"/>
  <c r="D427" i="3"/>
  <c r="E427" i="3"/>
  <c r="F427" i="3"/>
  <c r="G427" i="3"/>
  <c r="H427" i="3"/>
  <c r="I427" i="3"/>
  <c r="J427" i="3"/>
  <c r="K427" i="3"/>
  <c r="L427" i="3"/>
  <c r="M427" i="3"/>
  <c r="N427" i="3"/>
  <c r="O427" i="3"/>
  <c r="D428" i="3"/>
  <c r="E428" i="3"/>
  <c r="F428" i="3"/>
  <c r="G428" i="3"/>
  <c r="H428" i="3"/>
  <c r="I428" i="3"/>
  <c r="J428" i="3"/>
  <c r="K428" i="3"/>
  <c r="L428" i="3"/>
  <c r="M428" i="3"/>
  <c r="N428" i="3"/>
  <c r="O428" i="3"/>
  <c r="D429" i="3"/>
  <c r="E429" i="3"/>
  <c r="F429" i="3"/>
  <c r="G429" i="3"/>
  <c r="H429" i="3"/>
  <c r="I429" i="3"/>
  <c r="J429" i="3"/>
  <c r="K429" i="3"/>
  <c r="L429" i="3"/>
  <c r="M429" i="3"/>
  <c r="N429" i="3"/>
  <c r="O429" i="3"/>
  <c r="D430" i="3"/>
  <c r="E430" i="3"/>
  <c r="F430" i="3"/>
  <c r="G430" i="3"/>
  <c r="H430" i="3"/>
  <c r="I430" i="3"/>
  <c r="J430" i="3"/>
  <c r="K430" i="3"/>
  <c r="L430" i="3"/>
  <c r="M430" i="3"/>
  <c r="N430" i="3"/>
  <c r="O430" i="3"/>
  <c r="D431" i="3"/>
  <c r="E431" i="3"/>
  <c r="F431" i="3"/>
  <c r="G431" i="3"/>
  <c r="H431" i="3"/>
  <c r="I431" i="3"/>
  <c r="J431" i="3"/>
  <c r="K431" i="3"/>
  <c r="L431" i="3"/>
  <c r="M431" i="3"/>
  <c r="N431" i="3"/>
  <c r="O431" i="3"/>
  <c r="D432" i="3"/>
  <c r="E432" i="3"/>
  <c r="F432" i="3"/>
  <c r="G432" i="3"/>
  <c r="H432" i="3"/>
  <c r="I432" i="3"/>
  <c r="J432" i="3"/>
  <c r="K432" i="3"/>
  <c r="L432" i="3"/>
  <c r="M432" i="3"/>
  <c r="N432" i="3"/>
  <c r="O432" i="3"/>
  <c r="D433" i="3"/>
  <c r="E433" i="3"/>
  <c r="F433" i="3"/>
  <c r="G433" i="3"/>
  <c r="H433" i="3"/>
  <c r="I433" i="3"/>
  <c r="J433" i="3"/>
  <c r="K433" i="3"/>
  <c r="L433" i="3"/>
  <c r="M433" i="3"/>
  <c r="N433" i="3"/>
  <c r="O433" i="3"/>
  <c r="D434" i="3"/>
  <c r="E434" i="3"/>
  <c r="F434" i="3"/>
  <c r="G434" i="3"/>
  <c r="H434" i="3"/>
  <c r="I434" i="3"/>
  <c r="J434" i="3"/>
  <c r="K434" i="3"/>
  <c r="L434" i="3"/>
  <c r="M434" i="3"/>
  <c r="N434" i="3"/>
  <c r="O434" i="3"/>
  <c r="D435" i="3"/>
  <c r="E435" i="3"/>
  <c r="F435" i="3"/>
  <c r="G435" i="3"/>
  <c r="H435" i="3"/>
  <c r="I435" i="3"/>
  <c r="J435" i="3"/>
  <c r="K435" i="3"/>
  <c r="L435" i="3"/>
  <c r="M435" i="3"/>
  <c r="N435" i="3"/>
  <c r="O435" i="3"/>
  <c r="D436" i="3"/>
  <c r="E436" i="3"/>
  <c r="F436" i="3"/>
  <c r="G436" i="3"/>
  <c r="H436" i="3"/>
  <c r="I436" i="3"/>
  <c r="J436" i="3"/>
  <c r="K436" i="3"/>
  <c r="L436" i="3"/>
  <c r="M436" i="3"/>
  <c r="N436" i="3"/>
  <c r="O436" i="3"/>
  <c r="D437" i="3"/>
  <c r="E437" i="3"/>
  <c r="F437" i="3"/>
  <c r="G437" i="3"/>
  <c r="H437" i="3"/>
  <c r="I437" i="3"/>
  <c r="J437" i="3"/>
  <c r="K437" i="3"/>
  <c r="L437" i="3"/>
  <c r="M437" i="3"/>
  <c r="N437" i="3"/>
  <c r="O437" i="3"/>
  <c r="D438" i="3"/>
  <c r="E438" i="3"/>
  <c r="F438" i="3"/>
  <c r="G438" i="3"/>
  <c r="H438" i="3"/>
  <c r="I438" i="3"/>
  <c r="J438" i="3"/>
  <c r="K438" i="3"/>
  <c r="L438" i="3"/>
  <c r="M438" i="3"/>
  <c r="N438" i="3"/>
  <c r="O438" i="3"/>
  <c r="D439" i="3"/>
  <c r="E439" i="3"/>
  <c r="F439" i="3"/>
  <c r="G439" i="3"/>
  <c r="H439" i="3"/>
  <c r="I439" i="3"/>
  <c r="J439" i="3"/>
  <c r="K439" i="3"/>
  <c r="L439" i="3"/>
  <c r="M439" i="3"/>
  <c r="N439" i="3"/>
  <c r="O439" i="3"/>
  <c r="D440" i="3"/>
  <c r="E440" i="3"/>
  <c r="F440" i="3"/>
  <c r="G440" i="3"/>
  <c r="H440" i="3"/>
  <c r="I440" i="3"/>
  <c r="J440" i="3"/>
  <c r="K440" i="3"/>
  <c r="L440" i="3"/>
  <c r="M440" i="3"/>
  <c r="N440" i="3"/>
  <c r="O440" i="3"/>
  <c r="D441" i="3"/>
  <c r="E441" i="3"/>
  <c r="F441" i="3"/>
  <c r="G441" i="3"/>
  <c r="H441" i="3"/>
  <c r="I441" i="3"/>
  <c r="J441" i="3"/>
  <c r="K441" i="3"/>
  <c r="L441" i="3"/>
  <c r="M441" i="3"/>
  <c r="N441" i="3"/>
  <c r="O441" i="3"/>
  <c r="D442" i="3"/>
  <c r="E442" i="3"/>
  <c r="F442" i="3"/>
  <c r="G442" i="3"/>
  <c r="H442" i="3"/>
  <c r="I442" i="3"/>
  <c r="J442" i="3"/>
  <c r="K442" i="3"/>
  <c r="L442" i="3"/>
  <c r="M442" i="3"/>
  <c r="N442" i="3"/>
  <c r="O442" i="3"/>
  <c r="D443" i="3"/>
  <c r="E443" i="3"/>
  <c r="F443" i="3"/>
  <c r="G443" i="3"/>
  <c r="H443" i="3"/>
  <c r="I443" i="3"/>
  <c r="J443" i="3"/>
  <c r="K443" i="3"/>
  <c r="L443" i="3"/>
  <c r="M443" i="3"/>
  <c r="N443" i="3"/>
  <c r="O443" i="3"/>
  <c r="D444" i="3"/>
  <c r="E444" i="3"/>
  <c r="F444" i="3"/>
  <c r="G444" i="3"/>
  <c r="H444" i="3"/>
  <c r="I444" i="3"/>
  <c r="J444" i="3"/>
  <c r="K444" i="3"/>
  <c r="L444" i="3"/>
  <c r="M444" i="3"/>
  <c r="N444" i="3"/>
  <c r="O444" i="3"/>
  <c r="D445" i="3"/>
  <c r="E445" i="3"/>
  <c r="F445" i="3"/>
  <c r="G445" i="3"/>
  <c r="H445" i="3"/>
  <c r="I445" i="3"/>
  <c r="J445" i="3"/>
  <c r="K445" i="3"/>
  <c r="L445" i="3"/>
  <c r="M445" i="3"/>
  <c r="N445" i="3"/>
  <c r="O445" i="3"/>
  <c r="D446" i="3"/>
  <c r="E446" i="3"/>
  <c r="F446" i="3"/>
  <c r="G446" i="3"/>
  <c r="H446" i="3"/>
  <c r="I446" i="3"/>
  <c r="J446" i="3"/>
  <c r="K446" i="3"/>
  <c r="L446" i="3"/>
  <c r="M446" i="3"/>
  <c r="N446" i="3"/>
  <c r="O446" i="3"/>
  <c r="D447" i="3"/>
  <c r="E447" i="3"/>
  <c r="F447" i="3"/>
  <c r="G447" i="3"/>
  <c r="H447" i="3"/>
  <c r="I447" i="3"/>
  <c r="J447" i="3"/>
  <c r="K447" i="3"/>
  <c r="L447" i="3"/>
  <c r="M447" i="3"/>
  <c r="N447" i="3"/>
  <c r="O447" i="3"/>
  <c r="D448" i="3"/>
  <c r="E448" i="3"/>
  <c r="F448" i="3"/>
  <c r="G448" i="3"/>
  <c r="H448" i="3"/>
  <c r="I448" i="3"/>
  <c r="J448" i="3"/>
  <c r="K448" i="3"/>
  <c r="L448" i="3"/>
  <c r="M448" i="3"/>
  <c r="N448" i="3"/>
  <c r="O448" i="3"/>
  <c r="D449" i="3"/>
  <c r="E449" i="3"/>
  <c r="F449" i="3"/>
  <c r="G449" i="3"/>
  <c r="H449" i="3"/>
  <c r="I449" i="3"/>
  <c r="J449" i="3"/>
  <c r="K449" i="3"/>
  <c r="L449" i="3"/>
  <c r="M449" i="3"/>
  <c r="N449" i="3"/>
  <c r="O449" i="3"/>
  <c r="D450" i="3"/>
  <c r="E450" i="3"/>
  <c r="F450" i="3"/>
  <c r="G450" i="3"/>
  <c r="H450" i="3"/>
  <c r="I450" i="3"/>
  <c r="J450" i="3"/>
  <c r="K450" i="3"/>
  <c r="L450" i="3"/>
  <c r="M450" i="3"/>
  <c r="N450" i="3"/>
  <c r="O450" i="3"/>
  <c r="D451" i="3"/>
  <c r="E451" i="3"/>
  <c r="F451" i="3"/>
  <c r="G451" i="3"/>
  <c r="H451" i="3"/>
  <c r="I451" i="3"/>
  <c r="J451" i="3"/>
  <c r="K451" i="3"/>
  <c r="L451" i="3"/>
  <c r="M451" i="3"/>
  <c r="N451" i="3"/>
  <c r="O451" i="3"/>
  <c r="D452" i="3"/>
  <c r="E452" i="3"/>
  <c r="F452" i="3"/>
  <c r="G452" i="3"/>
  <c r="H452" i="3"/>
  <c r="I452" i="3"/>
  <c r="J452" i="3"/>
  <c r="K452" i="3"/>
  <c r="L452" i="3"/>
  <c r="M452" i="3"/>
  <c r="N452" i="3"/>
  <c r="O452" i="3"/>
  <c r="D453" i="3"/>
  <c r="E453" i="3"/>
  <c r="F453" i="3"/>
  <c r="G453" i="3"/>
  <c r="H453" i="3"/>
  <c r="I453" i="3"/>
  <c r="J453" i="3"/>
  <c r="K453" i="3"/>
  <c r="L453" i="3"/>
  <c r="M453" i="3"/>
  <c r="N453" i="3"/>
  <c r="O453" i="3"/>
  <c r="D454" i="3"/>
  <c r="E454" i="3"/>
  <c r="F454" i="3"/>
  <c r="G454" i="3"/>
  <c r="H454" i="3"/>
  <c r="I454" i="3"/>
  <c r="J454" i="3"/>
  <c r="K454" i="3"/>
  <c r="L454" i="3"/>
  <c r="M454" i="3"/>
  <c r="N454" i="3"/>
  <c r="O454" i="3"/>
  <c r="D455" i="3"/>
  <c r="E455" i="3"/>
  <c r="F455" i="3"/>
  <c r="G455" i="3"/>
  <c r="H455" i="3"/>
  <c r="I455" i="3"/>
  <c r="J455" i="3"/>
  <c r="K455" i="3"/>
  <c r="L455" i="3"/>
  <c r="M455" i="3"/>
  <c r="N455" i="3"/>
  <c r="O455" i="3"/>
  <c r="D456" i="3"/>
  <c r="E456" i="3"/>
  <c r="F456" i="3"/>
  <c r="G456" i="3"/>
  <c r="H456" i="3"/>
  <c r="I456" i="3"/>
  <c r="J456" i="3"/>
  <c r="K456" i="3"/>
  <c r="L456" i="3"/>
  <c r="M456" i="3"/>
  <c r="N456" i="3"/>
  <c r="O456" i="3"/>
  <c r="D457" i="3"/>
  <c r="E457" i="3"/>
  <c r="F457" i="3"/>
  <c r="G457" i="3"/>
  <c r="H457" i="3"/>
  <c r="I457" i="3"/>
  <c r="J457" i="3"/>
  <c r="K457" i="3"/>
  <c r="L457" i="3"/>
  <c r="M457" i="3"/>
  <c r="N457" i="3"/>
  <c r="O457" i="3"/>
  <c r="D458" i="3"/>
  <c r="E458" i="3"/>
  <c r="F458" i="3"/>
  <c r="G458" i="3"/>
  <c r="H458" i="3"/>
  <c r="I458" i="3"/>
  <c r="J458" i="3"/>
  <c r="K458" i="3"/>
  <c r="L458" i="3"/>
  <c r="M458" i="3"/>
  <c r="N458" i="3"/>
  <c r="O458" i="3"/>
  <c r="D459" i="3"/>
  <c r="E459" i="3"/>
  <c r="F459" i="3"/>
  <c r="G459" i="3"/>
  <c r="H459" i="3"/>
  <c r="I459" i="3"/>
  <c r="J459" i="3"/>
  <c r="K459" i="3"/>
  <c r="L459" i="3"/>
  <c r="M459" i="3"/>
  <c r="N459" i="3"/>
  <c r="O459" i="3"/>
  <c r="D460" i="3"/>
  <c r="E460" i="3"/>
  <c r="F460" i="3"/>
  <c r="G460" i="3"/>
  <c r="H460" i="3"/>
  <c r="I460" i="3"/>
  <c r="J460" i="3"/>
  <c r="K460" i="3"/>
  <c r="L460" i="3"/>
  <c r="M460" i="3"/>
  <c r="N460" i="3"/>
  <c r="O460" i="3"/>
  <c r="D461" i="3"/>
  <c r="E461" i="3"/>
  <c r="F461" i="3"/>
  <c r="G461" i="3"/>
  <c r="H461" i="3"/>
  <c r="I461" i="3"/>
  <c r="J461" i="3"/>
  <c r="K461" i="3"/>
  <c r="L461" i="3"/>
  <c r="M461" i="3"/>
  <c r="N461" i="3"/>
  <c r="O461" i="3"/>
  <c r="D462" i="3"/>
  <c r="E462" i="3"/>
  <c r="F462" i="3"/>
  <c r="G462" i="3"/>
  <c r="H462" i="3"/>
  <c r="I462" i="3"/>
  <c r="J462" i="3"/>
  <c r="K462" i="3"/>
  <c r="L462" i="3"/>
  <c r="M462" i="3"/>
  <c r="N462" i="3"/>
  <c r="O462" i="3"/>
  <c r="D463" i="3"/>
  <c r="E463" i="3"/>
  <c r="F463" i="3"/>
  <c r="G463" i="3"/>
  <c r="H463" i="3"/>
  <c r="I463" i="3"/>
  <c r="J463" i="3"/>
  <c r="K463" i="3"/>
  <c r="L463" i="3"/>
  <c r="M463" i="3"/>
  <c r="N463" i="3"/>
  <c r="O463" i="3"/>
  <c r="D464" i="3"/>
  <c r="E464" i="3"/>
  <c r="F464" i="3"/>
  <c r="G464" i="3"/>
  <c r="H464" i="3"/>
  <c r="I464" i="3"/>
  <c r="J464" i="3"/>
  <c r="K464" i="3"/>
  <c r="L464" i="3"/>
  <c r="M464" i="3"/>
  <c r="N464" i="3"/>
  <c r="O464" i="3"/>
  <c r="D465" i="3"/>
  <c r="E465" i="3"/>
  <c r="F465" i="3"/>
  <c r="G465" i="3"/>
  <c r="H465" i="3"/>
  <c r="I465" i="3"/>
  <c r="J465" i="3"/>
  <c r="K465" i="3"/>
  <c r="L465" i="3"/>
  <c r="M465" i="3"/>
  <c r="N465" i="3"/>
  <c r="O465" i="3"/>
  <c r="D466" i="3"/>
  <c r="E466" i="3"/>
  <c r="F466" i="3"/>
  <c r="G466" i="3"/>
  <c r="H466" i="3"/>
  <c r="I466" i="3"/>
  <c r="J466" i="3"/>
  <c r="K466" i="3"/>
  <c r="L466" i="3"/>
  <c r="M466" i="3"/>
  <c r="N466" i="3"/>
  <c r="O466" i="3"/>
  <c r="D467" i="3"/>
  <c r="E467" i="3"/>
  <c r="F467" i="3"/>
  <c r="G467" i="3"/>
  <c r="H467" i="3"/>
  <c r="I467" i="3"/>
  <c r="J467" i="3"/>
  <c r="K467" i="3"/>
  <c r="L467" i="3"/>
  <c r="M467" i="3"/>
  <c r="N467" i="3"/>
  <c r="O467" i="3"/>
  <c r="D468" i="3"/>
  <c r="E468" i="3"/>
  <c r="F468" i="3"/>
  <c r="G468" i="3"/>
  <c r="H468" i="3"/>
  <c r="I468" i="3"/>
  <c r="J468" i="3"/>
  <c r="K468" i="3"/>
  <c r="L468" i="3"/>
  <c r="M468" i="3"/>
  <c r="N468" i="3"/>
  <c r="O468" i="3"/>
  <c r="D469" i="3"/>
  <c r="E469" i="3"/>
  <c r="F469" i="3"/>
  <c r="G469" i="3"/>
  <c r="H469" i="3"/>
  <c r="I469" i="3"/>
  <c r="J469" i="3"/>
  <c r="K469" i="3"/>
  <c r="L469" i="3"/>
  <c r="M469" i="3"/>
  <c r="N469" i="3"/>
  <c r="O469" i="3"/>
  <c r="D470" i="3"/>
  <c r="E470" i="3"/>
  <c r="F470" i="3"/>
  <c r="G470" i="3"/>
  <c r="H470" i="3"/>
  <c r="I470" i="3"/>
  <c r="J470" i="3"/>
  <c r="K470" i="3"/>
  <c r="L470" i="3"/>
  <c r="M470" i="3"/>
  <c r="N470" i="3"/>
  <c r="O470" i="3"/>
  <c r="D471" i="3"/>
  <c r="E471" i="3"/>
  <c r="F471" i="3"/>
  <c r="G471" i="3"/>
  <c r="H471" i="3"/>
  <c r="I471" i="3"/>
  <c r="J471" i="3"/>
  <c r="K471" i="3"/>
  <c r="L471" i="3"/>
  <c r="M471" i="3"/>
  <c r="N471" i="3"/>
  <c r="O471" i="3"/>
  <c r="D472" i="3"/>
  <c r="E472" i="3"/>
  <c r="F472" i="3"/>
  <c r="G472" i="3"/>
  <c r="H472" i="3"/>
  <c r="I472" i="3"/>
  <c r="J472" i="3"/>
  <c r="K472" i="3"/>
  <c r="L472" i="3"/>
  <c r="M472" i="3"/>
  <c r="N472" i="3"/>
  <c r="O472" i="3"/>
  <c r="D473" i="3"/>
  <c r="E473" i="3"/>
  <c r="F473" i="3"/>
  <c r="G473" i="3"/>
  <c r="H473" i="3"/>
  <c r="I473" i="3"/>
  <c r="J473" i="3"/>
  <c r="K473" i="3"/>
  <c r="L473" i="3"/>
  <c r="M473" i="3"/>
  <c r="N473" i="3"/>
  <c r="O473" i="3"/>
  <c r="D474" i="3"/>
  <c r="E474" i="3"/>
  <c r="F474" i="3"/>
  <c r="G474" i="3"/>
  <c r="H474" i="3"/>
  <c r="I474" i="3"/>
  <c r="J474" i="3"/>
  <c r="K474" i="3"/>
  <c r="L474" i="3"/>
  <c r="M474" i="3"/>
  <c r="N474" i="3"/>
  <c r="O474" i="3"/>
  <c r="D475" i="3"/>
  <c r="E475" i="3"/>
  <c r="F475" i="3"/>
  <c r="G475" i="3"/>
  <c r="H475" i="3"/>
  <c r="I475" i="3"/>
  <c r="J475" i="3"/>
  <c r="K475" i="3"/>
  <c r="L475" i="3"/>
  <c r="M475" i="3"/>
  <c r="N475" i="3"/>
  <c r="O475" i="3"/>
  <c r="D476" i="3"/>
  <c r="E476" i="3"/>
  <c r="F476" i="3"/>
  <c r="G476" i="3"/>
  <c r="H476" i="3"/>
  <c r="I476" i="3"/>
  <c r="J476" i="3"/>
  <c r="K476" i="3"/>
  <c r="L476" i="3"/>
  <c r="M476" i="3"/>
  <c r="N476" i="3"/>
  <c r="O476" i="3"/>
  <c r="D477" i="3"/>
  <c r="E477" i="3"/>
  <c r="F477" i="3"/>
  <c r="G477" i="3"/>
  <c r="H477" i="3"/>
  <c r="I477" i="3"/>
  <c r="J477" i="3"/>
  <c r="K477" i="3"/>
  <c r="L477" i="3"/>
  <c r="M477" i="3"/>
  <c r="N477" i="3"/>
  <c r="O477" i="3"/>
  <c r="D478" i="3"/>
  <c r="E478" i="3"/>
  <c r="F478" i="3"/>
  <c r="G478" i="3"/>
  <c r="H478" i="3"/>
  <c r="I478" i="3"/>
  <c r="J478" i="3"/>
  <c r="K478" i="3"/>
  <c r="L478" i="3"/>
  <c r="M478" i="3"/>
  <c r="N478" i="3"/>
  <c r="O478" i="3"/>
  <c r="D479" i="3"/>
  <c r="E479" i="3"/>
  <c r="F479" i="3"/>
  <c r="G479" i="3"/>
  <c r="H479" i="3"/>
  <c r="I479" i="3"/>
  <c r="J479" i="3"/>
  <c r="K479" i="3"/>
  <c r="L479" i="3"/>
  <c r="M479" i="3"/>
  <c r="N479" i="3"/>
  <c r="O479" i="3"/>
  <c r="D480" i="3"/>
  <c r="E480" i="3"/>
  <c r="F480" i="3"/>
  <c r="G480" i="3"/>
  <c r="H480" i="3"/>
  <c r="I480" i="3"/>
  <c r="J480" i="3"/>
  <c r="K480" i="3"/>
  <c r="L480" i="3"/>
  <c r="M480" i="3"/>
  <c r="N480" i="3"/>
  <c r="O480" i="3"/>
  <c r="D481" i="3"/>
  <c r="E481" i="3"/>
  <c r="F481" i="3"/>
  <c r="G481" i="3"/>
  <c r="H481" i="3"/>
  <c r="I481" i="3"/>
  <c r="J481" i="3"/>
  <c r="K481" i="3"/>
  <c r="L481" i="3"/>
  <c r="M481" i="3"/>
  <c r="N481" i="3"/>
  <c r="O481" i="3"/>
  <c r="D482" i="3"/>
  <c r="E482" i="3"/>
  <c r="F482" i="3"/>
  <c r="G482" i="3"/>
  <c r="H482" i="3"/>
  <c r="I482" i="3"/>
  <c r="J482" i="3"/>
  <c r="K482" i="3"/>
  <c r="L482" i="3"/>
  <c r="M482" i="3"/>
  <c r="N482" i="3"/>
  <c r="O482" i="3"/>
  <c r="D483" i="3"/>
  <c r="E483" i="3"/>
  <c r="F483" i="3"/>
  <c r="G483" i="3"/>
  <c r="H483" i="3"/>
  <c r="I483" i="3"/>
  <c r="J483" i="3"/>
  <c r="K483" i="3"/>
  <c r="L483" i="3"/>
  <c r="M483" i="3"/>
  <c r="N483" i="3"/>
  <c r="O483" i="3"/>
  <c r="D484" i="3"/>
  <c r="E484" i="3"/>
  <c r="F484" i="3"/>
  <c r="G484" i="3"/>
  <c r="H484" i="3"/>
  <c r="I484" i="3"/>
  <c r="J484" i="3"/>
  <c r="K484" i="3"/>
  <c r="L484" i="3"/>
  <c r="M484" i="3"/>
  <c r="N484" i="3"/>
  <c r="O484" i="3"/>
  <c r="D485" i="3"/>
  <c r="E485" i="3"/>
  <c r="F485" i="3"/>
  <c r="G485" i="3"/>
  <c r="H485" i="3"/>
  <c r="I485" i="3"/>
  <c r="J485" i="3"/>
  <c r="K485" i="3"/>
  <c r="L485" i="3"/>
  <c r="M485" i="3"/>
  <c r="N485" i="3"/>
  <c r="O485" i="3"/>
  <c r="D486" i="3"/>
  <c r="E486" i="3"/>
  <c r="F486" i="3"/>
  <c r="G486" i="3"/>
  <c r="H486" i="3"/>
  <c r="I486" i="3"/>
  <c r="J486" i="3"/>
  <c r="K486" i="3"/>
  <c r="L486" i="3"/>
  <c r="M486" i="3"/>
  <c r="N486" i="3"/>
  <c r="O486" i="3"/>
  <c r="D487" i="3"/>
  <c r="E487" i="3"/>
  <c r="F487" i="3"/>
  <c r="G487" i="3"/>
  <c r="H487" i="3"/>
  <c r="I487" i="3"/>
  <c r="J487" i="3"/>
  <c r="K487" i="3"/>
  <c r="L487" i="3"/>
  <c r="M487" i="3"/>
  <c r="N487" i="3"/>
  <c r="O487" i="3"/>
  <c r="D488" i="3"/>
  <c r="E488" i="3"/>
  <c r="F488" i="3"/>
  <c r="G488" i="3"/>
  <c r="H488" i="3"/>
  <c r="I488" i="3"/>
  <c r="J488" i="3"/>
  <c r="K488" i="3"/>
  <c r="L488" i="3"/>
  <c r="M488" i="3"/>
  <c r="N488" i="3"/>
  <c r="O488" i="3"/>
  <c r="D489" i="3"/>
  <c r="E489" i="3"/>
  <c r="F489" i="3"/>
  <c r="G489" i="3"/>
  <c r="H489" i="3"/>
  <c r="I489" i="3"/>
  <c r="J489" i="3"/>
  <c r="K489" i="3"/>
  <c r="L489" i="3"/>
  <c r="M489" i="3"/>
  <c r="N489" i="3"/>
  <c r="O489" i="3"/>
  <c r="D490" i="3"/>
  <c r="E490" i="3"/>
  <c r="F490" i="3"/>
  <c r="G490" i="3"/>
  <c r="H490" i="3"/>
  <c r="I490" i="3"/>
  <c r="J490" i="3"/>
  <c r="K490" i="3"/>
  <c r="L490" i="3"/>
  <c r="M490" i="3"/>
  <c r="N490" i="3"/>
  <c r="O490" i="3"/>
  <c r="D491" i="3"/>
  <c r="E491" i="3"/>
  <c r="F491" i="3"/>
  <c r="G491" i="3"/>
  <c r="H491" i="3"/>
  <c r="I491" i="3"/>
  <c r="J491" i="3"/>
  <c r="K491" i="3"/>
  <c r="L491" i="3"/>
  <c r="M491" i="3"/>
  <c r="N491" i="3"/>
  <c r="O491" i="3"/>
  <c r="D492" i="3"/>
  <c r="E492" i="3"/>
  <c r="F492" i="3"/>
  <c r="G492" i="3"/>
  <c r="H492" i="3"/>
  <c r="I492" i="3"/>
  <c r="J492" i="3"/>
  <c r="K492" i="3"/>
  <c r="L492" i="3"/>
  <c r="M492" i="3"/>
  <c r="N492" i="3"/>
  <c r="O492" i="3"/>
  <c r="D493" i="3"/>
  <c r="E493" i="3"/>
  <c r="F493" i="3"/>
  <c r="G493" i="3"/>
  <c r="H493" i="3"/>
  <c r="I493" i="3"/>
  <c r="J493" i="3"/>
  <c r="K493" i="3"/>
  <c r="L493" i="3"/>
  <c r="M493" i="3"/>
  <c r="N493" i="3"/>
  <c r="O493" i="3"/>
  <c r="D494" i="3"/>
  <c r="E494" i="3"/>
  <c r="F494" i="3"/>
  <c r="G494" i="3"/>
  <c r="H494" i="3"/>
  <c r="I494" i="3"/>
  <c r="J494" i="3"/>
  <c r="K494" i="3"/>
  <c r="L494" i="3"/>
  <c r="M494" i="3"/>
  <c r="N494" i="3"/>
  <c r="O494" i="3"/>
  <c r="D495" i="3"/>
  <c r="E495" i="3"/>
  <c r="F495" i="3"/>
  <c r="G495" i="3"/>
  <c r="H495" i="3"/>
  <c r="I495" i="3"/>
  <c r="J495" i="3"/>
  <c r="K495" i="3"/>
  <c r="L495" i="3"/>
  <c r="M495" i="3"/>
  <c r="N495" i="3"/>
  <c r="O495" i="3"/>
  <c r="D496" i="3"/>
  <c r="E496" i="3"/>
  <c r="F496" i="3"/>
  <c r="G496" i="3"/>
  <c r="H496" i="3"/>
  <c r="I496" i="3"/>
  <c r="J496" i="3"/>
  <c r="K496" i="3"/>
  <c r="L496" i="3"/>
  <c r="M496" i="3"/>
  <c r="N496" i="3"/>
  <c r="O496" i="3"/>
  <c r="D497" i="3"/>
  <c r="E497" i="3"/>
  <c r="F497" i="3"/>
  <c r="G497" i="3"/>
  <c r="H497" i="3"/>
  <c r="I497" i="3"/>
  <c r="J497" i="3"/>
  <c r="K497" i="3"/>
  <c r="L497" i="3"/>
  <c r="M497" i="3"/>
  <c r="N497" i="3"/>
  <c r="O497" i="3"/>
  <c r="D498" i="3"/>
  <c r="E498" i="3"/>
  <c r="F498" i="3"/>
  <c r="G498" i="3"/>
  <c r="H498" i="3"/>
  <c r="I498" i="3"/>
  <c r="J498" i="3"/>
  <c r="K498" i="3"/>
  <c r="L498" i="3"/>
  <c r="M498" i="3"/>
  <c r="N498" i="3"/>
  <c r="O498" i="3"/>
  <c r="D499" i="3"/>
  <c r="E499" i="3"/>
  <c r="F499" i="3"/>
  <c r="G499" i="3"/>
  <c r="H499" i="3"/>
  <c r="I499" i="3"/>
  <c r="J499" i="3"/>
  <c r="K499" i="3"/>
  <c r="L499" i="3"/>
  <c r="M499" i="3"/>
  <c r="N499" i="3"/>
  <c r="O499" i="3"/>
  <c r="D500" i="3"/>
  <c r="E500" i="3"/>
  <c r="F500" i="3"/>
  <c r="G500" i="3"/>
  <c r="H500" i="3"/>
  <c r="I500" i="3"/>
  <c r="J500" i="3"/>
  <c r="K500" i="3"/>
  <c r="L500" i="3"/>
  <c r="M500" i="3"/>
  <c r="N500" i="3"/>
  <c r="O500" i="3"/>
  <c r="D501" i="3"/>
  <c r="E501" i="3"/>
  <c r="F501" i="3"/>
  <c r="G501" i="3"/>
  <c r="H501" i="3"/>
  <c r="I501" i="3"/>
  <c r="J501" i="3"/>
  <c r="K501" i="3"/>
  <c r="L501" i="3"/>
  <c r="M501" i="3"/>
  <c r="N501" i="3"/>
  <c r="O501" i="3"/>
  <c r="D502" i="3"/>
  <c r="E502" i="3"/>
  <c r="F502" i="3"/>
  <c r="G502" i="3"/>
  <c r="H502" i="3"/>
  <c r="I502" i="3"/>
  <c r="J502" i="3"/>
  <c r="K502" i="3"/>
  <c r="L502" i="3"/>
  <c r="M502" i="3"/>
  <c r="N502" i="3"/>
  <c r="O502" i="3"/>
  <c r="D503" i="3"/>
  <c r="E503" i="3"/>
  <c r="F503" i="3"/>
  <c r="G503" i="3"/>
  <c r="H503" i="3"/>
  <c r="I503" i="3"/>
  <c r="J503" i="3"/>
  <c r="K503" i="3"/>
  <c r="L503" i="3"/>
  <c r="M503" i="3"/>
  <c r="N503" i="3"/>
  <c r="O503" i="3"/>
  <c r="D504" i="3"/>
  <c r="E504" i="3"/>
  <c r="F504" i="3"/>
  <c r="G504" i="3"/>
  <c r="H504" i="3"/>
  <c r="I504" i="3"/>
  <c r="J504" i="3"/>
  <c r="K504" i="3"/>
  <c r="L504" i="3"/>
  <c r="M504" i="3"/>
  <c r="N504" i="3"/>
  <c r="O504" i="3"/>
  <c r="D505" i="3"/>
  <c r="E505" i="3"/>
  <c r="F505" i="3"/>
  <c r="G505" i="3"/>
  <c r="H505" i="3"/>
  <c r="I505" i="3"/>
  <c r="J505" i="3"/>
  <c r="K505" i="3"/>
  <c r="L505" i="3"/>
  <c r="M505" i="3"/>
  <c r="N505" i="3"/>
  <c r="O505" i="3"/>
  <c r="D506" i="3"/>
  <c r="E506" i="3"/>
  <c r="F506" i="3"/>
  <c r="G506" i="3"/>
  <c r="H506" i="3"/>
  <c r="I506" i="3"/>
  <c r="J506" i="3"/>
  <c r="K506" i="3"/>
  <c r="L506" i="3"/>
  <c r="M506" i="3"/>
  <c r="N506" i="3"/>
  <c r="O506" i="3"/>
  <c r="D507" i="3"/>
  <c r="E507" i="3"/>
  <c r="F507" i="3"/>
  <c r="G507" i="3"/>
  <c r="H507" i="3"/>
  <c r="I507" i="3"/>
  <c r="J507" i="3"/>
  <c r="K507" i="3"/>
  <c r="L507" i="3"/>
  <c r="M507" i="3"/>
  <c r="N507" i="3"/>
  <c r="O507" i="3"/>
  <c r="D508" i="3"/>
  <c r="E508" i="3"/>
  <c r="F508" i="3"/>
  <c r="G508" i="3"/>
  <c r="H508" i="3"/>
  <c r="I508" i="3"/>
  <c r="J508" i="3"/>
  <c r="K508" i="3"/>
  <c r="L508" i="3"/>
  <c r="M508" i="3"/>
  <c r="N508" i="3"/>
  <c r="O508" i="3"/>
  <c r="D509" i="3"/>
  <c r="E509" i="3"/>
  <c r="F509" i="3"/>
  <c r="G509" i="3"/>
  <c r="H509" i="3"/>
  <c r="I509" i="3"/>
  <c r="J509" i="3"/>
  <c r="K509" i="3"/>
  <c r="L509" i="3"/>
  <c r="M509" i="3"/>
  <c r="N509" i="3"/>
  <c r="O509" i="3"/>
  <c r="D510" i="3"/>
  <c r="E510" i="3"/>
  <c r="F510" i="3"/>
  <c r="G510" i="3"/>
  <c r="H510" i="3"/>
  <c r="I510" i="3"/>
  <c r="J510" i="3"/>
  <c r="K510" i="3"/>
  <c r="L510" i="3"/>
  <c r="M510" i="3"/>
  <c r="N510" i="3"/>
  <c r="O510" i="3"/>
  <c r="D511" i="3"/>
  <c r="E511" i="3"/>
  <c r="F511" i="3"/>
  <c r="G511" i="3"/>
  <c r="H511" i="3"/>
  <c r="I511" i="3"/>
  <c r="J511" i="3"/>
  <c r="K511" i="3"/>
  <c r="L511" i="3"/>
  <c r="M511" i="3"/>
  <c r="N511" i="3"/>
  <c r="O511" i="3"/>
  <c r="D512" i="3"/>
  <c r="E512" i="3"/>
  <c r="F512" i="3"/>
  <c r="G512" i="3"/>
  <c r="H512" i="3"/>
  <c r="I512" i="3"/>
  <c r="J512" i="3"/>
  <c r="K512" i="3"/>
  <c r="L512" i="3"/>
  <c r="M512" i="3"/>
  <c r="N512" i="3"/>
  <c r="O512" i="3"/>
  <c r="D513" i="3"/>
  <c r="E513" i="3"/>
  <c r="F513" i="3"/>
  <c r="G513" i="3"/>
  <c r="H513" i="3"/>
  <c r="I513" i="3"/>
  <c r="J513" i="3"/>
  <c r="K513" i="3"/>
  <c r="L513" i="3"/>
  <c r="M513" i="3"/>
  <c r="N513" i="3"/>
  <c r="O513" i="3"/>
  <c r="D514" i="3"/>
  <c r="E514" i="3"/>
  <c r="F514" i="3"/>
  <c r="G514" i="3"/>
  <c r="H514" i="3"/>
  <c r="I514" i="3"/>
  <c r="J514" i="3"/>
  <c r="K514" i="3"/>
  <c r="L514" i="3"/>
  <c r="M514" i="3"/>
  <c r="N514" i="3"/>
  <c r="O514" i="3"/>
  <c r="D515" i="3"/>
  <c r="E515" i="3"/>
  <c r="F515" i="3"/>
  <c r="G515" i="3"/>
  <c r="H515" i="3"/>
  <c r="I515" i="3"/>
  <c r="J515" i="3"/>
  <c r="K515" i="3"/>
  <c r="L515" i="3"/>
  <c r="M515" i="3"/>
  <c r="N515" i="3"/>
  <c r="O515" i="3"/>
  <c r="D516" i="3"/>
  <c r="E516" i="3"/>
  <c r="F516" i="3"/>
  <c r="G516" i="3"/>
  <c r="H516" i="3"/>
  <c r="I516" i="3"/>
  <c r="J516" i="3"/>
  <c r="K516" i="3"/>
  <c r="L516" i="3"/>
  <c r="M516" i="3"/>
  <c r="N516" i="3"/>
  <c r="O516" i="3"/>
  <c r="D517" i="3"/>
  <c r="E517" i="3"/>
  <c r="F517" i="3"/>
  <c r="G517" i="3"/>
  <c r="H517" i="3"/>
  <c r="I517" i="3"/>
  <c r="J517" i="3"/>
  <c r="K517" i="3"/>
  <c r="L517" i="3"/>
  <c r="M517" i="3"/>
  <c r="N517" i="3"/>
  <c r="O517" i="3"/>
  <c r="D518" i="3"/>
  <c r="E518" i="3"/>
  <c r="F518" i="3"/>
  <c r="G518" i="3"/>
  <c r="H518" i="3"/>
  <c r="I518" i="3"/>
  <c r="J518" i="3"/>
  <c r="K518" i="3"/>
  <c r="L518" i="3"/>
  <c r="M518" i="3"/>
  <c r="N518" i="3"/>
  <c r="O518" i="3"/>
  <c r="D519" i="3"/>
  <c r="E519" i="3"/>
  <c r="F519" i="3"/>
  <c r="G519" i="3"/>
  <c r="H519" i="3"/>
  <c r="I519" i="3"/>
  <c r="J519" i="3"/>
  <c r="K519" i="3"/>
  <c r="L519" i="3"/>
  <c r="M519" i="3"/>
  <c r="N519" i="3"/>
  <c r="O519" i="3"/>
  <c r="D520" i="3"/>
  <c r="E520" i="3"/>
  <c r="F520" i="3"/>
  <c r="G520" i="3"/>
  <c r="H520" i="3"/>
  <c r="I520" i="3"/>
  <c r="J520" i="3"/>
  <c r="K520" i="3"/>
  <c r="L520" i="3"/>
  <c r="M520" i="3"/>
  <c r="N520" i="3"/>
  <c r="O520" i="3"/>
  <c r="D521" i="3"/>
  <c r="E521" i="3"/>
  <c r="F521" i="3"/>
  <c r="G521" i="3"/>
  <c r="H521" i="3"/>
  <c r="I521" i="3"/>
  <c r="J521" i="3"/>
  <c r="K521" i="3"/>
  <c r="L521" i="3"/>
  <c r="M521" i="3"/>
  <c r="N521" i="3"/>
  <c r="O521" i="3"/>
  <c r="D522" i="3"/>
  <c r="E522" i="3"/>
  <c r="F522" i="3"/>
  <c r="G522" i="3"/>
  <c r="H522" i="3"/>
  <c r="I522" i="3"/>
  <c r="J522" i="3"/>
  <c r="K522" i="3"/>
  <c r="L522" i="3"/>
  <c r="M522" i="3"/>
  <c r="N522" i="3"/>
  <c r="O522" i="3"/>
  <c r="D523" i="3"/>
  <c r="E523" i="3"/>
  <c r="F523" i="3"/>
  <c r="G523" i="3"/>
  <c r="H523" i="3"/>
  <c r="I523" i="3"/>
  <c r="J523" i="3"/>
  <c r="K523" i="3"/>
  <c r="L523" i="3"/>
  <c r="M523" i="3"/>
  <c r="N523" i="3"/>
  <c r="O523" i="3"/>
  <c r="D524" i="3"/>
  <c r="E524" i="3"/>
  <c r="F524" i="3"/>
  <c r="G524" i="3"/>
  <c r="H524" i="3"/>
  <c r="I524" i="3"/>
  <c r="J524" i="3"/>
  <c r="K524" i="3"/>
  <c r="L524" i="3"/>
  <c r="M524" i="3"/>
  <c r="N524" i="3"/>
  <c r="O524" i="3"/>
  <c r="D525" i="3"/>
  <c r="E525" i="3"/>
  <c r="F525" i="3"/>
  <c r="G525" i="3"/>
  <c r="H525" i="3"/>
  <c r="I525" i="3"/>
  <c r="J525" i="3"/>
  <c r="K525" i="3"/>
  <c r="L525" i="3"/>
  <c r="M525" i="3"/>
  <c r="N525" i="3"/>
  <c r="O525" i="3"/>
  <c r="D526" i="3"/>
  <c r="E526" i="3"/>
  <c r="F526" i="3"/>
  <c r="G526" i="3"/>
  <c r="H526" i="3"/>
  <c r="I526" i="3"/>
  <c r="J526" i="3"/>
  <c r="K526" i="3"/>
  <c r="L526" i="3"/>
  <c r="M526" i="3"/>
  <c r="N526" i="3"/>
  <c r="O526" i="3"/>
  <c r="D527" i="3"/>
  <c r="E527" i="3"/>
  <c r="F527" i="3"/>
  <c r="G527" i="3"/>
  <c r="H527" i="3"/>
  <c r="I527" i="3"/>
  <c r="J527" i="3"/>
  <c r="K527" i="3"/>
  <c r="L527" i="3"/>
  <c r="M527" i="3"/>
  <c r="N527" i="3"/>
  <c r="O527" i="3"/>
  <c r="D528" i="3"/>
  <c r="E528" i="3"/>
  <c r="F528" i="3"/>
  <c r="G528" i="3"/>
  <c r="H528" i="3"/>
  <c r="I528" i="3"/>
  <c r="J528" i="3"/>
  <c r="K528" i="3"/>
  <c r="L528" i="3"/>
  <c r="M528" i="3"/>
  <c r="N528" i="3"/>
  <c r="O528" i="3"/>
  <c r="D529" i="3"/>
  <c r="E529" i="3"/>
  <c r="F529" i="3"/>
  <c r="G529" i="3"/>
  <c r="H529" i="3"/>
  <c r="I529" i="3"/>
  <c r="J529" i="3"/>
  <c r="K529" i="3"/>
  <c r="L529" i="3"/>
  <c r="M529" i="3"/>
  <c r="N529" i="3"/>
  <c r="O529" i="3"/>
  <c r="D530" i="3"/>
  <c r="E530" i="3"/>
  <c r="F530" i="3"/>
  <c r="G530" i="3"/>
  <c r="H530" i="3"/>
  <c r="I530" i="3"/>
  <c r="J530" i="3"/>
  <c r="K530" i="3"/>
  <c r="L530" i="3"/>
  <c r="M530" i="3"/>
  <c r="N530" i="3"/>
  <c r="O530" i="3"/>
  <c r="D531" i="3"/>
  <c r="E531" i="3"/>
  <c r="F531" i="3"/>
  <c r="G531" i="3"/>
  <c r="H531" i="3"/>
  <c r="I531" i="3"/>
  <c r="J531" i="3"/>
  <c r="K531" i="3"/>
  <c r="L531" i="3"/>
  <c r="M531" i="3"/>
  <c r="N531" i="3"/>
  <c r="O531" i="3"/>
  <c r="D532" i="3"/>
  <c r="E532" i="3"/>
  <c r="F532" i="3"/>
  <c r="G532" i="3"/>
  <c r="H532" i="3"/>
  <c r="I532" i="3"/>
  <c r="J532" i="3"/>
  <c r="K532" i="3"/>
  <c r="L532" i="3"/>
  <c r="M532" i="3"/>
  <c r="N532" i="3"/>
  <c r="O532" i="3"/>
  <c r="D533" i="3"/>
  <c r="E533" i="3"/>
  <c r="F533" i="3"/>
  <c r="G533" i="3"/>
  <c r="H533" i="3"/>
  <c r="I533" i="3"/>
  <c r="J533" i="3"/>
  <c r="K533" i="3"/>
  <c r="L533" i="3"/>
  <c r="M533" i="3"/>
  <c r="N533" i="3"/>
  <c r="O533" i="3"/>
  <c r="D534" i="3"/>
  <c r="E534" i="3"/>
  <c r="F534" i="3"/>
  <c r="G534" i="3"/>
  <c r="H534" i="3"/>
  <c r="I534" i="3"/>
  <c r="J534" i="3"/>
  <c r="K534" i="3"/>
  <c r="L534" i="3"/>
  <c r="M534" i="3"/>
  <c r="N534" i="3"/>
  <c r="O534" i="3"/>
  <c r="D535" i="3"/>
  <c r="E535" i="3"/>
  <c r="F535" i="3"/>
  <c r="G535" i="3"/>
  <c r="H535" i="3"/>
  <c r="I535" i="3"/>
  <c r="J535" i="3"/>
  <c r="K535" i="3"/>
  <c r="L535" i="3"/>
  <c r="M535" i="3"/>
  <c r="N535" i="3"/>
  <c r="O535" i="3"/>
  <c r="D536" i="3"/>
  <c r="E536" i="3"/>
  <c r="F536" i="3"/>
  <c r="G536" i="3"/>
  <c r="H536" i="3"/>
  <c r="I536" i="3"/>
  <c r="J536" i="3"/>
  <c r="K536" i="3"/>
  <c r="L536" i="3"/>
  <c r="M536" i="3"/>
  <c r="N536" i="3"/>
  <c r="O536" i="3"/>
  <c r="D537" i="3"/>
  <c r="E537" i="3"/>
  <c r="F537" i="3"/>
  <c r="G537" i="3"/>
  <c r="H537" i="3"/>
  <c r="I537" i="3"/>
  <c r="J537" i="3"/>
  <c r="K537" i="3"/>
  <c r="L537" i="3"/>
  <c r="M537" i="3"/>
  <c r="N537" i="3"/>
  <c r="O537" i="3"/>
  <c r="D538" i="3"/>
  <c r="E538" i="3"/>
  <c r="F538" i="3"/>
  <c r="G538" i="3"/>
  <c r="H538" i="3"/>
  <c r="I538" i="3"/>
  <c r="J538" i="3"/>
  <c r="K538" i="3"/>
  <c r="L538" i="3"/>
  <c r="M538" i="3"/>
  <c r="N538" i="3"/>
  <c r="O538" i="3"/>
  <c r="D539" i="3"/>
  <c r="E539" i="3"/>
  <c r="F539" i="3"/>
  <c r="G539" i="3"/>
  <c r="H539" i="3"/>
  <c r="I539" i="3"/>
  <c r="J539" i="3"/>
  <c r="K539" i="3"/>
  <c r="L539" i="3"/>
  <c r="M539" i="3"/>
  <c r="N539" i="3"/>
  <c r="O539" i="3"/>
  <c r="D540" i="3"/>
  <c r="E540" i="3"/>
  <c r="F540" i="3"/>
  <c r="G540" i="3"/>
  <c r="H540" i="3"/>
  <c r="I540" i="3"/>
  <c r="J540" i="3"/>
  <c r="K540" i="3"/>
  <c r="L540" i="3"/>
  <c r="M540" i="3"/>
  <c r="N540" i="3"/>
  <c r="O540" i="3"/>
  <c r="D541" i="3"/>
  <c r="E541" i="3"/>
  <c r="F541" i="3"/>
  <c r="G541" i="3"/>
  <c r="H541" i="3"/>
  <c r="I541" i="3"/>
  <c r="J541" i="3"/>
  <c r="K541" i="3"/>
  <c r="L541" i="3"/>
  <c r="M541" i="3"/>
  <c r="N541" i="3"/>
  <c r="O541" i="3"/>
  <c r="D542" i="3"/>
  <c r="E542" i="3"/>
  <c r="F542" i="3"/>
  <c r="G542" i="3"/>
  <c r="H542" i="3"/>
  <c r="I542" i="3"/>
  <c r="J542" i="3"/>
  <c r="K542" i="3"/>
  <c r="L542" i="3"/>
  <c r="M542" i="3"/>
  <c r="N542" i="3"/>
  <c r="O542" i="3"/>
  <c r="D543" i="3"/>
  <c r="E543" i="3"/>
  <c r="F543" i="3"/>
  <c r="G543" i="3"/>
  <c r="H543" i="3"/>
  <c r="I543" i="3"/>
  <c r="J543" i="3"/>
  <c r="K543" i="3"/>
  <c r="L543" i="3"/>
  <c r="M543" i="3"/>
  <c r="N543" i="3"/>
  <c r="O543" i="3"/>
  <c r="D544" i="3"/>
  <c r="E544" i="3"/>
  <c r="F544" i="3"/>
  <c r="G544" i="3"/>
  <c r="H544" i="3"/>
  <c r="I544" i="3"/>
  <c r="J544" i="3"/>
  <c r="K544" i="3"/>
  <c r="L544" i="3"/>
  <c r="M544" i="3"/>
  <c r="N544" i="3"/>
  <c r="O544" i="3"/>
  <c r="D545" i="3"/>
  <c r="E545" i="3"/>
  <c r="F545" i="3"/>
  <c r="G545" i="3"/>
  <c r="H545" i="3"/>
  <c r="I545" i="3"/>
  <c r="J545" i="3"/>
  <c r="K545" i="3"/>
  <c r="L545" i="3"/>
  <c r="M545" i="3"/>
  <c r="N545" i="3"/>
  <c r="O545" i="3"/>
  <c r="D546" i="3"/>
  <c r="E546" i="3"/>
  <c r="F546" i="3"/>
  <c r="G546" i="3"/>
  <c r="H546" i="3"/>
  <c r="I546" i="3"/>
  <c r="J546" i="3"/>
  <c r="K546" i="3"/>
  <c r="L546" i="3"/>
  <c r="M546" i="3"/>
  <c r="N546" i="3"/>
  <c r="O546" i="3"/>
  <c r="D547" i="3"/>
  <c r="E547" i="3"/>
  <c r="F547" i="3"/>
  <c r="G547" i="3"/>
  <c r="H547" i="3"/>
  <c r="I547" i="3"/>
  <c r="J547" i="3"/>
  <c r="K547" i="3"/>
  <c r="L547" i="3"/>
  <c r="M547" i="3"/>
  <c r="N547" i="3"/>
  <c r="O547" i="3"/>
  <c r="D548" i="3"/>
  <c r="E548" i="3"/>
  <c r="F548" i="3"/>
  <c r="G548" i="3"/>
  <c r="H548" i="3"/>
  <c r="I548" i="3"/>
  <c r="J548" i="3"/>
  <c r="K548" i="3"/>
  <c r="L548" i="3"/>
  <c r="M548" i="3"/>
  <c r="N548" i="3"/>
  <c r="O548" i="3"/>
  <c r="D549" i="3"/>
  <c r="E549" i="3"/>
  <c r="F549" i="3"/>
  <c r="G549" i="3"/>
  <c r="H549" i="3"/>
  <c r="I549" i="3"/>
  <c r="J549" i="3"/>
  <c r="K549" i="3"/>
  <c r="L549" i="3"/>
  <c r="M549" i="3"/>
  <c r="N549" i="3"/>
  <c r="O549" i="3"/>
  <c r="D550" i="3"/>
  <c r="E550" i="3"/>
  <c r="F550" i="3"/>
  <c r="G550" i="3"/>
  <c r="H550" i="3"/>
  <c r="I550" i="3"/>
  <c r="J550" i="3"/>
  <c r="K550" i="3"/>
  <c r="L550" i="3"/>
  <c r="M550" i="3"/>
  <c r="N550" i="3"/>
  <c r="O550" i="3"/>
  <c r="D551" i="3"/>
  <c r="E551" i="3"/>
  <c r="F551" i="3"/>
  <c r="G551" i="3"/>
  <c r="H551" i="3"/>
  <c r="I551" i="3"/>
  <c r="J551" i="3"/>
  <c r="K551" i="3"/>
  <c r="L551" i="3"/>
  <c r="M551" i="3"/>
  <c r="N551" i="3"/>
  <c r="O551" i="3"/>
  <c r="D552" i="3"/>
  <c r="E552" i="3"/>
  <c r="F552" i="3"/>
  <c r="G552" i="3"/>
  <c r="H552" i="3"/>
  <c r="I552" i="3"/>
  <c r="J552" i="3"/>
  <c r="K552" i="3"/>
  <c r="L552" i="3"/>
  <c r="M552" i="3"/>
  <c r="N552" i="3"/>
  <c r="O552" i="3"/>
  <c r="D553" i="3"/>
  <c r="E553" i="3"/>
  <c r="F553" i="3"/>
  <c r="G553" i="3"/>
  <c r="H553" i="3"/>
  <c r="I553" i="3"/>
  <c r="J553" i="3"/>
  <c r="K553" i="3"/>
  <c r="L553" i="3"/>
  <c r="M553" i="3"/>
  <c r="N553" i="3"/>
  <c r="O553" i="3"/>
  <c r="D554" i="3"/>
  <c r="E554" i="3"/>
  <c r="F554" i="3"/>
  <c r="G554" i="3"/>
  <c r="H554" i="3"/>
  <c r="I554" i="3"/>
  <c r="J554" i="3"/>
  <c r="K554" i="3"/>
  <c r="L554" i="3"/>
  <c r="M554" i="3"/>
  <c r="N554" i="3"/>
  <c r="O554" i="3"/>
  <c r="D555" i="3"/>
  <c r="E555" i="3"/>
  <c r="F555" i="3"/>
  <c r="G555" i="3"/>
  <c r="H555" i="3"/>
  <c r="I555" i="3"/>
  <c r="J555" i="3"/>
  <c r="K555" i="3"/>
  <c r="L555" i="3"/>
  <c r="M555" i="3"/>
  <c r="N555" i="3"/>
  <c r="O555" i="3"/>
  <c r="D556" i="3"/>
  <c r="E556" i="3"/>
  <c r="F556" i="3"/>
  <c r="G556" i="3"/>
  <c r="H556" i="3"/>
  <c r="I556" i="3"/>
  <c r="J556" i="3"/>
  <c r="K556" i="3"/>
  <c r="L556" i="3"/>
  <c r="M556" i="3"/>
  <c r="N556" i="3"/>
  <c r="O556" i="3"/>
  <c r="D557" i="3"/>
  <c r="E557" i="3"/>
  <c r="F557" i="3"/>
  <c r="G557" i="3"/>
  <c r="H557" i="3"/>
  <c r="I557" i="3"/>
  <c r="J557" i="3"/>
  <c r="K557" i="3"/>
  <c r="L557" i="3"/>
  <c r="M557" i="3"/>
  <c r="N557" i="3"/>
  <c r="O557" i="3"/>
  <c r="D558" i="3"/>
  <c r="E558" i="3"/>
  <c r="F558" i="3"/>
  <c r="G558" i="3"/>
  <c r="H558" i="3"/>
  <c r="I558" i="3"/>
  <c r="J558" i="3"/>
  <c r="K558" i="3"/>
  <c r="L558" i="3"/>
  <c r="M558" i="3"/>
  <c r="N558" i="3"/>
  <c r="O558" i="3"/>
  <c r="D559" i="3"/>
  <c r="E559" i="3"/>
  <c r="F559" i="3"/>
  <c r="G559" i="3"/>
  <c r="H559" i="3"/>
  <c r="I559" i="3"/>
  <c r="J559" i="3"/>
  <c r="K559" i="3"/>
  <c r="L559" i="3"/>
  <c r="M559" i="3"/>
  <c r="N559" i="3"/>
  <c r="O559" i="3"/>
  <c r="D560" i="3"/>
  <c r="E560" i="3"/>
  <c r="F560" i="3"/>
  <c r="G560" i="3"/>
  <c r="H560" i="3"/>
  <c r="I560" i="3"/>
  <c r="J560" i="3"/>
  <c r="K560" i="3"/>
  <c r="L560" i="3"/>
  <c r="M560" i="3"/>
  <c r="N560" i="3"/>
  <c r="O560" i="3"/>
  <c r="D561" i="3"/>
  <c r="E561" i="3"/>
  <c r="F561" i="3"/>
  <c r="G561" i="3"/>
  <c r="H561" i="3"/>
  <c r="I561" i="3"/>
  <c r="J561" i="3"/>
  <c r="K561" i="3"/>
  <c r="L561" i="3"/>
  <c r="M561" i="3"/>
  <c r="N561" i="3"/>
  <c r="O561" i="3"/>
  <c r="D562" i="3"/>
  <c r="E562" i="3"/>
  <c r="F562" i="3"/>
  <c r="G562" i="3"/>
  <c r="H562" i="3"/>
  <c r="I562" i="3"/>
  <c r="J562" i="3"/>
  <c r="K562" i="3"/>
  <c r="L562" i="3"/>
  <c r="M562" i="3"/>
  <c r="N562" i="3"/>
  <c r="O562" i="3"/>
  <c r="D563" i="3"/>
  <c r="E563" i="3"/>
  <c r="F563" i="3"/>
  <c r="G563" i="3"/>
  <c r="H563" i="3"/>
  <c r="I563" i="3"/>
  <c r="J563" i="3"/>
  <c r="K563" i="3"/>
  <c r="L563" i="3"/>
  <c r="M563" i="3"/>
  <c r="N563" i="3"/>
  <c r="O563" i="3"/>
  <c r="D564" i="3"/>
  <c r="E564" i="3"/>
  <c r="F564" i="3"/>
  <c r="G564" i="3"/>
  <c r="H564" i="3"/>
  <c r="I564" i="3"/>
  <c r="J564" i="3"/>
  <c r="K564" i="3"/>
  <c r="L564" i="3"/>
  <c r="M564" i="3"/>
  <c r="N564" i="3"/>
  <c r="O564" i="3"/>
  <c r="D565" i="3"/>
  <c r="E565" i="3"/>
  <c r="F565" i="3"/>
  <c r="G565" i="3"/>
  <c r="H565" i="3"/>
  <c r="I565" i="3"/>
  <c r="J565" i="3"/>
  <c r="K565" i="3"/>
  <c r="L565" i="3"/>
  <c r="M565" i="3"/>
  <c r="N565" i="3"/>
  <c r="O565" i="3"/>
  <c r="D566" i="3"/>
  <c r="E566" i="3"/>
  <c r="F566" i="3"/>
  <c r="G566" i="3"/>
  <c r="H566" i="3"/>
  <c r="I566" i="3"/>
  <c r="J566" i="3"/>
  <c r="K566" i="3"/>
  <c r="L566" i="3"/>
  <c r="M566" i="3"/>
  <c r="N566" i="3"/>
  <c r="O566" i="3"/>
  <c r="D567" i="3"/>
  <c r="E567" i="3"/>
  <c r="F567" i="3"/>
  <c r="G567" i="3"/>
  <c r="H567" i="3"/>
  <c r="I567" i="3"/>
  <c r="J567" i="3"/>
  <c r="K567" i="3"/>
  <c r="L567" i="3"/>
  <c r="M567" i="3"/>
  <c r="N567" i="3"/>
  <c r="O567" i="3"/>
  <c r="D568" i="3"/>
  <c r="E568" i="3"/>
  <c r="F568" i="3"/>
  <c r="G568" i="3"/>
  <c r="H568" i="3"/>
  <c r="I568" i="3"/>
  <c r="J568" i="3"/>
  <c r="K568" i="3"/>
  <c r="L568" i="3"/>
  <c r="M568" i="3"/>
  <c r="N568" i="3"/>
  <c r="O568" i="3"/>
  <c r="D569" i="3"/>
  <c r="E569" i="3"/>
  <c r="F569" i="3"/>
  <c r="G569" i="3"/>
  <c r="H569" i="3"/>
  <c r="I569" i="3"/>
  <c r="J569" i="3"/>
  <c r="K569" i="3"/>
  <c r="L569" i="3"/>
  <c r="M569" i="3"/>
  <c r="N569" i="3"/>
  <c r="O569" i="3"/>
  <c r="D570" i="3"/>
  <c r="E570" i="3"/>
  <c r="F570" i="3"/>
  <c r="G570" i="3"/>
  <c r="H570" i="3"/>
  <c r="I570" i="3"/>
  <c r="J570" i="3"/>
  <c r="K570" i="3"/>
  <c r="L570" i="3"/>
  <c r="M570" i="3"/>
  <c r="N570" i="3"/>
  <c r="O570" i="3"/>
  <c r="D571" i="3"/>
  <c r="E571" i="3"/>
  <c r="F571" i="3"/>
  <c r="G571" i="3"/>
  <c r="H571" i="3"/>
  <c r="I571" i="3"/>
  <c r="J571" i="3"/>
  <c r="K571" i="3"/>
  <c r="L571" i="3"/>
  <c r="M571" i="3"/>
  <c r="N571" i="3"/>
  <c r="O571" i="3"/>
  <c r="D572" i="3"/>
  <c r="E572" i="3"/>
  <c r="F572" i="3"/>
  <c r="G572" i="3"/>
  <c r="H572" i="3"/>
  <c r="I572" i="3"/>
  <c r="J572" i="3"/>
  <c r="K572" i="3"/>
  <c r="L572" i="3"/>
  <c r="M572" i="3"/>
  <c r="N572" i="3"/>
  <c r="O572" i="3"/>
  <c r="D573" i="3"/>
  <c r="E573" i="3"/>
  <c r="F573" i="3"/>
  <c r="G573" i="3"/>
  <c r="H573" i="3"/>
  <c r="I573" i="3"/>
  <c r="J573" i="3"/>
  <c r="K573" i="3"/>
  <c r="L573" i="3"/>
  <c r="M573" i="3"/>
  <c r="N573" i="3"/>
  <c r="O573" i="3"/>
  <c r="D574" i="3"/>
  <c r="E574" i="3"/>
  <c r="F574" i="3"/>
  <c r="G574" i="3"/>
  <c r="H574" i="3"/>
  <c r="I574" i="3"/>
  <c r="J574" i="3"/>
  <c r="K574" i="3"/>
  <c r="L574" i="3"/>
  <c r="M574" i="3"/>
  <c r="N574" i="3"/>
  <c r="O574" i="3"/>
  <c r="D575" i="3"/>
  <c r="E575" i="3"/>
  <c r="F575" i="3"/>
  <c r="G575" i="3"/>
  <c r="H575" i="3"/>
  <c r="I575" i="3"/>
  <c r="J575" i="3"/>
  <c r="K575" i="3"/>
  <c r="L575" i="3"/>
  <c r="M575" i="3"/>
  <c r="N575" i="3"/>
  <c r="O575" i="3"/>
  <c r="D576" i="3"/>
  <c r="E576" i="3"/>
  <c r="F576" i="3"/>
  <c r="G576" i="3"/>
  <c r="H576" i="3"/>
  <c r="I576" i="3"/>
  <c r="J576" i="3"/>
  <c r="K576" i="3"/>
  <c r="L576" i="3"/>
  <c r="M576" i="3"/>
  <c r="N576" i="3"/>
  <c r="O576" i="3"/>
  <c r="D577" i="3"/>
  <c r="E577" i="3"/>
  <c r="F577" i="3"/>
  <c r="G577" i="3"/>
  <c r="H577" i="3"/>
  <c r="I577" i="3"/>
  <c r="J577" i="3"/>
  <c r="K577" i="3"/>
  <c r="L577" i="3"/>
  <c r="M577" i="3"/>
  <c r="N577" i="3"/>
  <c r="O577" i="3"/>
  <c r="D578" i="3"/>
  <c r="E578" i="3"/>
  <c r="F578" i="3"/>
  <c r="G578" i="3"/>
  <c r="H578" i="3"/>
  <c r="I578" i="3"/>
  <c r="J578" i="3"/>
  <c r="K578" i="3"/>
  <c r="L578" i="3"/>
  <c r="M578" i="3"/>
  <c r="N578" i="3"/>
  <c r="O578" i="3"/>
  <c r="D579" i="3"/>
  <c r="E579" i="3"/>
  <c r="F579" i="3"/>
  <c r="G579" i="3"/>
  <c r="H579" i="3"/>
  <c r="I579" i="3"/>
  <c r="J579" i="3"/>
  <c r="K579" i="3"/>
  <c r="L579" i="3"/>
  <c r="M579" i="3"/>
  <c r="N579" i="3"/>
  <c r="O579" i="3"/>
  <c r="D580" i="3"/>
  <c r="E580" i="3"/>
  <c r="F580" i="3"/>
  <c r="G580" i="3"/>
  <c r="H580" i="3"/>
  <c r="I580" i="3"/>
  <c r="J580" i="3"/>
  <c r="K580" i="3"/>
  <c r="L580" i="3"/>
  <c r="M580" i="3"/>
  <c r="N580" i="3"/>
  <c r="O580" i="3"/>
  <c r="D581" i="3"/>
  <c r="E581" i="3"/>
  <c r="F581" i="3"/>
  <c r="G581" i="3"/>
  <c r="H581" i="3"/>
  <c r="I581" i="3"/>
  <c r="J581" i="3"/>
  <c r="K581" i="3"/>
  <c r="L581" i="3"/>
  <c r="M581" i="3"/>
  <c r="N581" i="3"/>
  <c r="O581" i="3"/>
  <c r="D582" i="3"/>
  <c r="E582" i="3"/>
  <c r="F582" i="3"/>
  <c r="G582" i="3"/>
  <c r="H582" i="3"/>
  <c r="I582" i="3"/>
  <c r="J582" i="3"/>
  <c r="K582" i="3"/>
  <c r="L582" i="3"/>
  <c r="M582" i="3"/>
  <c r="N582" i="3"/>
  <c r="O582" i="3"/>
  <c r="D583" i="3"/>
  <c r="E583" i="3"/>
  <c r="F583" i="3"/>
  <c r="G583" i="3"/>
  <c r="H583" i="3"/>
  <c r="I583" i="3"/>
  <c r="J583" i="3"/>
  <c r="K583" i="3"/>
  <c r="L583" i="3"/>
  <c r="M583" i="3"/>
  <c r="N583" i="3"/>
  <c r="O583" i="3"/>
  <c r="D584" i="3"/>
  <c r="E584" i="3"/>
  <c r="F584" i="3"/>
  <c r="G584" i="3"/>
  <c r="H584" i="3"/>
  <c r="I584" i="3"/>
  <c r="J584" i="3"/>
  <c r="K584" i="3"/>
  <c r="L584" i="3"/>
  <c r="M584" i="3"/>
  <c r="N584" i="3"/>
  <c r="O584" i="3"/>
  <c r="D585" i="3"/>
  <c r="E585" i="3"/>
  <c r="F585" i="3"/>
  <c r="G585" i="3"/>
  <c r="H585" i="3"/>
  <c r="I585" i="3"/>
  <c r="J585" i="3"/>
  <c r="K585" i="3"/>
  <c r="L585" i="3"/>
  <c r="M585" i="3"/>
  <c r="N585" i="3"/>
  <c r="O585" i="3"/>
  <c r="D586" i="3"/>
  <c r="E586" i="3"/>
  <c r="F586" i="3"/>
  <c r="G586" i="3"/>
  <c r="H586" i="3"/>
  <c r="I586" i="3"/>
  <c r="J586" i="3"/>
  <c r="K586" i="3"/>
  <c r="L586" i="3"/>
  <c r="M586" i="3"/>
  <c r="N586" i="3"/>
  <c r="O586" i="3"/>
  <c r="D587" i="3"/>
  <c r="E587" i="3"/>
  <c r="F587" i="3"/>
  <c r="G587" i="3"/>
  <c r="H587" i="3"/>
  <c r="I587" i="3"/>
  <c r="J587" i="3"/>
  <c r="K587" i="3"/>
  <c r="L587" i="3"/>
  <c r="M587" i="3"/>
  <c r="N587" i="3"/>
  <c r="O587" i="3"/>
  <c r="D588" i="3"/>
  <c r="E588" i="3"/>
  <c r="F588" i="3"/>
  <c r="G588" i="3"/>
  <c r="H588" i="3"/>
  <c r="I588" i="3"/>
  <c r="J588" i="3"/>
  <c r="K588" i="3"/>
  <c r="L588" i="3"/>
  <c r="M588" i="3"/>
  <c r="N588" i="3"/>
  <c r="O588" i="3"/>
  <c r="D589" i="3"/>
  <c r="E589" i="3"/>
  <c r="F589" i="3"/>
  <c r="G589" i="3"/>
  <c r="H589" i="3"/>
  <c r="I589" i="3"/>
  <c r="J589" i="3"/>
  <c r="K589" i="3"/>
  <c r="L589" i="3"/>
  <c r="M589" i="3"/>
  <c r="N589" i="3"/>
  <c r="O589" i="3"/>
  <c r="D590" i="3"/>
  <c r="E590" i="3"/>
  <c r="F590" i="3"/>
  <c r="G590" i="3"/>
  <c r="H590" i="3"/>
  <c r="I590" i="3"/>
  <c r="J590" i="3"/>
  <c r="K590" i="3"/>
  <c r="L590" i="3"/>
  <c r="M590" i="3"/>
  <c r="N590" i="3"/>
  <c r="O590" i="3"/>
  <c r="D591" i="3"/>
  <c r="E591" i="3"/>
  <c r="F591" i="3"/>
  <c r="G591" i="3"/>
  <c r="H591" i="3"/>
  <c r="I591" i="3"/>
  <c r="J591" i="3"/>
  <c r="K591" i="3"/>
  <c r="L591" i="3"/>
  <c r="M591" i="3"/>
  <c r="N591" i="3"/>
  <c r="O591" i="3"/>
  <c r="D592" i="3"/>
  <c r="E592" i="3"/>
  <c r="F592" i="3"/>
  <c r="G592" i="3"/>
  <c r="H592" i="3"/>
  <c r="I592" i="3"/>
  <c r="J592" i="3"/>
  <c r="K592" i="3"/>
  <c r="L592" i="3"/>
  <c r="M592" i="3"/>
  <c r="N592" i="3"/>
  <c r="O592" i="3"/>
  <c r="D593" i="3"/>
  <c r="E593" i="3"/>
  <c r="F593" i="3"/>
  <c r="G593" i="3"/>
  <c r="H593" i="3"/>
  <c r="I593" i="3"/>
  <c r="J593" i="3"/>
  <c r="K593" i="3"/>
  <c r="L593" i="3"/>
  <c r="M593" i="3"/>
  <c r="N593" i="3"/>
  <c r="O593" i="3"/>
  <c r="D594" i="3"/>
  <c r="E594" i="3"/>
  <c r="F594" i="3"/>
  <c r="G594" i="3"/>
  <c r="H594" i="3"/>
  <c r="I594" i="3"/>
  <c r="J594" i="3"/>
  <c r="K594" i="3"/>
  <c r="L594" i="3"/>
  <c r="M594" i="3"/>
  <c r="N594" i="3"/>
  <c r="O594" i="3"/>
  <c r="D595" i="3"/>
  <c r="E595" i="3"/>
  <c r="F595" i="3"/>
  <c r="G595" i="3"/>
  <c r="H595" i="3"/>
  <c r="I595" i="3"/>
  <c r="J595" i="3"/>
  <c r="K595" i="3"/>
  <c r="L595" i="3"/>
  <c r="M595" i="3"/>
  <c r="N595" i="3"/>
  <c r="O595" i="3"/>
  <c r="D596" i="3"/>
  <c r="E596" i="3"/>
  <c r="F596" i="3"/>
  <c r="G596" i="3"/>
  <c r="H596" i="3"/>
  <c r="I596" i="3"/>
  <c r="J596" i="3"/>
  <c r="K596" i="3"/>
  <c r="L596" i="3"/>
  <c r="M596" i="3"/>
  <c r="N596" i="3"/>
  <c r="O596" i="3"/>
  <c r="D597" i="3"/>
  <c r="E597" i="3"/>
  <c r="F597" i="3"/>
  <c r="G597" i="3"/>
  <c r="H597" i="3"/>
  <c r="I597" i="3"/>
  <c r="J597" i="3"/>
  <c r="K597" i="3"/>
  <c r="L597" i="3"/>
  <c r="M597" i="3"/>
  <c r="N597" i="3"/>
  <c r="O597" i="3"/>
  <c r="D598" i="3"/>
  <c r="E598" i="3"/>
  <c r="F598" i="3"/>
  <c r="G598" i="3"/>
  <c r="H598" i="3"/>
  <c r="I598" i="3"/>
  <c r="J598" i="3"/>
  <c r="K598" i="3"/>
  <c r="L598" i="3"/>
  <c r="M598" i="3"/>
  <c r="N598" i="3"/>
  <c r="O598" i="3"/>
  <c r="D599" i="3"/>
  <c r="E599" i="3"/>
  <c r="F599" i="3"/>
  <c r="G599" i="3"/>
  <c r="H599" i="3"/>
  <c r="I599" i="3"/>
  <c r="J599" i="3"/>
  <c r="K599" i="3"/>
  <c r="L599" i="3"/>
  <c r="M599" i="3"/>
  <c r="N599" i="3"/>
  <c r="O599" i="3"/>
  <c r="D600" i="3"/>
  <c r="E600" i="3"/>
  <c r="F600" i="3"/>
  <c r="G600" i="3"/>
  <c r="H600" i="3"/>
  <c r="I600" i="3"/>
  <c r="J600" i="3"/>
  <c r="K600" i="3"/>
  <c r="L600" i="3"/>
  <c r="M600" i="3"/>
  <c r="N600" i="3"/>
  <c r="O600" i="3"/>
  <c r="D601" i="3"/>
  <c r="E601" i="3"/>
  <c r="F601" i="3"/>
  <c r="G601" i="3"/>
  <c r="H601" i="3"/>
  <c r="I601" i="3"/>
  <c r="J601" i="3"/>
  <c r="K601" i="3"/>
  <c r="L601" i="3"/>
  <c r="M601" i="3"/>
  <c r="N601" i="3"/>
  <c r="O601" i="3"/>
  <c r="D602" i="3"/>
  <c r="E602" i="3"/>
  <c r="F602" i="3"/>
  <c r="G602" i="3"/>
  <c r="H602" i="3"/>
  <c r="I602" i="3"/>
  <c r="J602" i="3"/>
  <c r="K602" i="3"/>
  <c r="L602" i="3"/>
  <c r="M602" i="3"/>
  <c r="N602" i="3"/>
  <c r="O602" i="3"/>
  <c r="D603" i="3"/>
  <c r="E603" i="3"/>
  <c r="F603" i="3"/>
  <c r="G603" i="3"/>
  <c r="H603" i="3"/>
  <c r="I603" i="3"/>
  <c r="J603" i="3"/>
  <c r="K603" i="3"/>
  <c r="L603" i="3"/>
  <c r="M603" i="3"/>
  <c r="N603" i="3"/>
  <c r="O603" i="3"/>
  <c r="D604" i="3"/>
  <c r="E604" i="3"/>
  <c r="F604" i="3"/>
  <c r="G604" i="3"/>
  <c r="H604" i="3"/>
  <c r="I604" i="3"/>
  <c r="J604" i="3"/>
  <c r="K604" i="3"/>
  <c r="L604" i="3"/>
  <c r="M604" i="3"/>
  <c r="N604" i="3"/>
  <c r="O604" i="3"/>
  <c r="D605" i="3"/>
  <c r="E605" i="3"/>
  <c r="F605" i="3"/>
  <c r="G605" i="3"/>
  <c r="H605" i="3"/>
  <c r="I605" i="3"/>
  <c r="J605" i="3"/>
  <c r="K605" i="3"/>
  <c r="L605" i="3"/>
  <c r="M605" i="3"/>
  <c r="N605" i="3"/>
  <c r="O605" i="3"/>
  <c r="D606" i="3"/>
  <c r="E606" i="3"/>
  <c r="F606" i="3"/>
  <c r="G606" i="3"/>
  <c r="H606" i="3"/>
  <c r="I606" i="3"/>
  <c r="J606" i="3"/>
  <c r="K606" i="3"/>
  <c r="L606" i="3"/>
  <c r="M606" i="3"/>
  <c r="N606" i="3"/>
  <c r="O606" i="3"/>
  <c r="D607" i="3"/>
  <c r="E607" i="3"/>
  <c r="F607" i="3"/>
  <c r="G607" i="3"/>
  <c r="H607" i="3"/>
  <c r="I607" i="3"/>
  <c r="J607" i="3"/>
  <c r="K607" i="3"/>
  <c r="L607" i="3"/>
  <c r="M607" i="3"/>
  <c r="N607" i="3"/>
  <c r="O607" i="3"/>
  <c r="D608" i="3"/>
  <c r="E608" i="3"/>
  <c r="F608" i="3"/>
  <c r="G608" i="3"/>
  <c r="H608" i="3"/>
  <c r="I608" i="3"/>
  <c r="J608" i="3"/>
  <c r="K608" i="3"/>
  <c r="L608" i="3"/>
  <c r="M608" i="3"/>
  <c r="N608" i="3"/>
  <c r="O608" i="3"/>
  <c r="D609" i="3"/>
  <c r="E609" i="3"/>
  <c r="F609" i="3"/>
  <c r="G609" i="3"/>
  <c r="H609" i="3"/>
  <c r="I609" i="3"/>
  <c r="J609" i="3"/>
  <c r="K609" i="3"/>
  <c r="L609" i="3"/>
  <c r="M609" i="3"/>
  <c r="N609" i="3"/>
  <c r="O609" i="3"/>
  <c r="D610" i="3"/>
  <c r="E610" i="3"/>
  <c r="F610" i="3"/>
  <c r="G610" i="3"/>
  <c r="H610" i="3"/>
  <c r="I610" i="3"/>
  <c r="J610" i="3"/>
  <c r="K610" i="3"/>
  <c r="L610" i="3"/>
  <c r="M610" i="3"/>
  <c r="N610" i="3"/>
  <c r="O610" i="3"/>
  <c r="D611" i="3"/>
  <c r="E611" i="3"/>
  <c r="F611" i="3"/>
  <c r="G611" i="3"/>
  <c r="H611" i="3"/>
  <c r="I611" i="3"/>
  <c r="J611" i="3"/>
  <c r="K611" i="3"/>
  <c r="L611" i="3"/>
  <c r="M611" i="3"/>
  <c r="N611" i="3"/>
  <c r="O611" i="3"/>
  <c r="D612" i="3"/>
  <c r="E612" i="3"/>
  <c r="F612" i="3"/>
  <c r="G612" i="3"/>
  <c r="H612" i="3"/>
  <c r="I612" i="3"/>
  <c r="J612" i="3"/>
  <c r="K612" i="3"/>
  <c r="L612" i="3"/>
  <c r="M612" i="3"/>
  <c r="N612" i="3"/>
  <c r="O612" i="3"/>
  <c r="D613" i="3"/>
  <c r="E613" i="3"/>
  <c r="F613" i="3"/>
  <c r="G613" i="3"/>
  <c r="H613" i="3"/>
  <c r="I613" i="3"/>
  <c r="J613" i="3"/>
  <c r="K613" i="3"/>
  <c r="L613" i="3"/>
  <c r="M613" i="3"/>
  <c r="N613" i="3"/>
  <c r="O613" i="3"/>
  <c r="D614" i="3"/>
  <c r="E614" i="3"/>
  <c r="F614" i="3"/>
  <c r="G614" i="3"/>
  <c r="H614" i="3"/>
  <c r="I614" i="3"/>
  <c r="J614" i="3"/>
  <c r="K614" i="3"/>
  <c r="L614" i="3"/>
  <c r="M614" i="3"/>
  <c r="N614" i="3"/>
  <c r="O614" i="3"/>
  <c r="D615" i="3"/>
  <c r="E615" i="3"/>
  <c r="F615" i="3"/>
  <c r="G615" i="3"/>
  <c r="H615" i="3"/>
  <c r="I615" i="3"/>
  <c r="J615" i="3"/>
  <c r="K615" i="3"/>
  <c r="L615" i="3"/>
  <c r="M615" i="3"/>
  <c r="N615" i="3"/>
  <c r="O615" i="3"/>
  <c r="D616" i="3"/>
  <c r="E616" i="3"/>
  <c r="F616" i="3"/>
  <c r="G616" i="3"/>
  <c r="H616" i="3"/>
  <c r="I616" i="3"/>
  <c r="J616" i="3"/>
  <c r="K616" i="3"/>
  <c r="L616" i="3"/>
  <c r="M616" i="3"/>
  <c r="N616" i="3"/>
  <c r="O616" i="3"/>
  <c r="D617" i="3"/>
  <c r="E617" i="3"/>
  <c r="F617" i="3"/>
  <c r="G617" i="3"/>
  <c r="H617" i="3"/>
  <c r="I617" i="3"/>
  <c r="J617" i="3"/>
  <c r="K617" i="3"/>
  <c r="L617" i="3"/>
  <c r="M617" i="3"/>
  <c r="N617" i="3"/>
  <c r="O617" i="3"/>
  <c r="D618" i="3"/>
  <c r="E618" i="3"/>
  <c r="F618" i="3"/>
  <c r="G618" i="3"/>
  <c r="H618" i="3"/>
  <c r="I618" i="3"/>
  <c r="J618" i="3"/>
  <c r="K618" i="3"/>
  <c r="L618" i="3"/>
  <c r="M618" i="3"/>
  <c r="N618" i="3"/>
  <c r="O618" i="3"/>
  <c r="D619" i="3"/>
  <c r="E619" i="3"/>
  <c r="F619" i="3"/>
  <c r="G619" i="3"/>
  <c r="H619" i="3"/>
  <c r="I619" i="3"/>
  <c r="J619" i="3"/>
  <c r="K619" i="3"/>
  <c r="L619" i="3"/>
  <c r="M619" i="3"/>
  <c r="N619" i="3"/>
  <c r="O619" i="3"/>
  <c r="D620" i="3"/>
  <c r="E620" i="3"/>
  <c r="F620" i="3"/>
  <c r="G620" i="3"/>
  <c r="H620" i="3"/>
  <c r="I620" i="3"/>
  <c r="J620" i="3"/>
  <c r="K620" i="3"/>
  <c r="L620" i="3"/>
  <c r="M620" i="3"/>
  <c r="N620" i="3"/>
  <c r="O620" i="3"/>
  <c r="D621" i="3"/>
  <c r="E621" i="3"/>
  <c r="F621" i="3"/>
  <c r="G621" i="3"/>
  <c r="H621" i="3"/>
  <c r="I621" i="3"/>
  <c r="J621" i="3"/>
  <c r="K621" i="3"/>
  <c r="L621" i="3"/>
  <c r="M621" i="3"/>
  <c r="N621" i="3"/>
  <c r="O621" i="3"/>
  <c r="D622" i="3"/>
  <c r="E622" i="3"/>
  <c r="F622" i="3"/>
  <c r="G622" i="3"/>
  <c r="H622" i="3"/>
  <c r="I622" i="3"/>
  <c r="J622" i="3"/>
  <c r="K622" i="3"/>
  <c r="L622" i="3"/>
  <c r="M622" i="3"/>
  <c r="N622" i="3"/>
  <c r="O622" i="3"/>
  <c r="D623" i="3"/>
  <c r="E623" i="3"/>
  <c r="F623" i="3"/>
  <c r="G623" i="3"/>
  <c r="H623" i="3"/>
  <c r="I623" i="3"/>
  <c r="J623" i="3"/>
  <c r="K623" i="3"/>
  <c r="L623" i="3"/>
  <c r="M623" i="3"/>
  <c r="N623" i="3"/>
  <c r="O623" i="3"/>
  <c r="D624" i="3"/>
  <c r="E624" i="3"/>
  <c r="F624" i="3"/>
  <c r="G624" i="3"/>
  <c r="H624" i="3"/>
  <c r="I624" i="3"/>
  <c r="J624" i="3"/>
  <c r="K624" i="3"/>
  <c r="L624" i="3"/>
  <c r="M624" i="3"/>
  <c r="N624" i="3"/>
  <c r="O624" i="3"/>
  <c r="D625" i="3"/>
  <c r="E625" i="3"/>
  <c r="F625" i="3"/>
  <c r="G625" i="3"/>
  <c r="H625" i="3"/>
  <c r="I625" i="3"/>
  <c r="J625" i="3"/>
  <c r="K625" i="3"/>
  <c r="L625" i="3"/>
  <c r="M625" i="3"/>
  <c r="N625" i="3"/>
  <c r="O625" i="3"/>
  <c r="D626" i="3"/>
  <c r="E626" i="3"/>
  <c r="F626" i="3"/>
  <c r="G626" i="3"/>
  <c r="H626" i="3"/>
  <c r="I626" i="3"/>
  <c r="J626" i="3"/>
  <c r="K626" i="3"/>
  <c r="L626" i="3"/>
  <c r="M626" i="3"/>
  <c r="N626" i="3"/>
  <c r="O626" i="3"/>
  <c r="D627" i="3"/>
  <c r="E627" i="3"/>
  <c r="F627" i="3"/>
  <c r="G627" i="3"/>
  <c r="H627" i="3"/>
  <c r="I627" i="3"/>
  <c r="J627" i="3"/>
  <c r="K627" i="3"/>
  <c r="L627" i="3"/>
  <c r="M627" i="3"/>
  <c r="N627" i="3"/>
  <c r="O627" i="3"/>
  <c r="D628" i="3"/>
  <c r="E628" i="3"/>
  <c r="F628" i="3"/>
  <c r="G628" i="3"/>
  <c r="H628" i="3"/>
  <c r="I628" i="3"/>
  <c r="J628" i="3"/>
  <c r="K628" i="3"/>
  <c r="L628" i="3"/>
  <c r="M628" i="3"/>
  <c r="N628" i="3"/>
  <c r="O628" i="3"/>
  <c r="D629" i="3"/>
  <c r="E629" i="3"/>
  <c r="F629" i="3"/>
  <c r="G629" i="3"/>
  <c r="H629" i="3"/>
  <c r="I629" i="3"/>
  <c r="J629" i="3"/>
  <c r="K629" i="3"/>
  <c r="L629" i="3"/>
  <c r="M629" i="3"/>
  <c r="N629" i="3"/>
  <c r="O629" i="3"/>
  <c r="D630" i="3"/>
  <c r="E630" i="3"/>
  <c r="F630" i="3"/>
  <c r="G630" i="3"/>
  <c r="H630" i="3"/>
  <c r="I630" i="3"/>
  <c r="J630" i="3"/>
  <c r="K630" i="3"/>
  <c r="L630" i="3"/>
  <c r="M630" i="3"/>
  <c r="N630" i="3"/>
  <c r="O630" i="3"/>
  <c r="D631" i="3"/>
  <c r="E631" i="3"/>
  <c r="F631" i="3"/>
  <c r="G631" i="3"/>
  <c r="H631" i="3"/>
  <c r="I631" i="3"/>
  <c r="J631" i="3"/>
  <c r="K631" i="3"/>
  <c r="L631" i="3"/>
  <c r="M631" i="3"/>
  <c r="N631" i="3"/>
  <c r="O631" i="3"/>
  <c r="D632" i="3"/>
  <c r="E632" i="3"/>
  <c r="F632" i="3"/>
  <c r="G632" i="3"/>
  <c r="H632" i="3"/>
  <c r="I632" i="3"/>
  <c r="J632" i="3"/>
  <c r="K632" i="3"/>
  <c r="L632" i="3"/>
  <c r="M632" i="3"/>
  <c r="N632" i="3"/>
  <c r="O632" i="3"/>
  <c r="D633" i="3"/>
  <c r="E633" i="3"/>
  <c r="F633" i="3"/>
  <c r="G633" i="3"/>
  <c r="H633" i="3"/>
  <c r="I633" i="3"/>
  <c r="J633" i="3"/>
  <c r="K633" i="3"/>
  <c r="L633" i="3"/>
  <c r="M633" i="3"/>
  <c r="N633" i="3"/>
  <c r="O633" i="3"/>
  <c r="D634" i="3"/>
  <c r="E634" i="3"/>
  <c r="F634" i="3"/>
  <c r="G634" i="3"/>
  <c r="H634" i="3"/>
  <c r="I634" i="3"/>
  <c r="J634" i="3"/>
  <c r="K634" i="3"/>
  <c r="L634" i="3"/>
  <c r="M634" i="3"/>
  <c r="N634" i="3"/>
  <c r="O634" i="3"/>
  <c r="D635" i="3"/>
  <c r="E635" i="3"/>
  <c r="F635" i="3"/>
  <c r="G635" i="3"/>
  <c r="H635" i="3"/>
  <c r="I635" i="3"/>
  <c r="J635" i="3"/>
  <c r="K635" i="3"/>
  <c r="L635" i="3"/>
  <c r="M635" i="3"/>
  <c r="N635" i="3"/>
  <c r="O635" i="3"/>
  <c r="D636" i="3"/>
  <c r="E636" i="3"/>
  <c r="F636" i="3"/>
  <c r="G636" i="3"/>
  <c r="H636" i="3"/>
  <c r="I636" i="3"/>
  <c r="J636" i="3"/>
  <c r="K636" i="3"/>
  <c r="L636" i="3"/>
  <c r="M636" i="3"/>
  <c r="N636" i="3"/>
  <c r="O636" i="3"/>
  <c r="D637" i="3"/>
  <c r="E637" i="3"/>
  <c r="F637" i="3"/>
  <c r="G637" i="3"/>
  <c r="H637" i="3"/>
  <c r="I637" i="3"/>
  <c r="J637" i="3"/>
  <c r="K637" i="3"/>
  <c r="L637" i="3"/>
  <c r="M637" i="3"/>
  <c r="N637" i="3"/>
  <c r="O637" i="3"/>
  <c r="D638" i="3"/>
  <c r="E638" i="3"/>
  <c r="F638" i="3"/>
  <c r="G638" i="3"/>
  <c r="H638" i="3"/>
  <c r="I638" i="3"/>
  <c r="J638" i="3"/>
  <c r="K638" i="3"/>
  <c r="L638" i="3"/>
  <c r="M638" i="3"/>
  <c r="N638" i="3"/>
  <c r="O638" i="3"/>
  <c r="D639" i="3"/>
  <c r="E639" i="3"/>
  <c r="F639" i="3"/>
  <c r="G639" i="3"/>
  <c r="H639" i="3"/>
  <c r="I639" i="3"/>
  <c r="J639" i="3"/>
  <c r="K639" i="3"/>
  <c r="L639" i="3"/>
  <c r="M639" i="3"/>
  <c r="N639" i="3"/>
  <c r="O639" i="3"/>
  <c r="D640" i="3"/>
  <c r="E640" i="3"/>
  <c r="F640" i="3"/>
  <c r="G640" i="3"/>
  <c r="H640" i="3"/>
  <c r="I640" i="3"/>
  <c r="J640" i="3"/>
  <c r="K640" i="3"/>
  <c r="L640" i="3"/>
  <c r="M640" i="3"/>
  <c r="N640" i="3"/>
  <c r="O640" i="3"/>
  <c r="D641" i="3"/>
  <c r="E641" i="3"/>
  <c r="F641" i="3"/>
  <c r="G641" i="3"/>
  <c r="H641" i="3"/>
  <c r="I641" i="3"/>
  <c r="J641" i="3"/>
  <c r="K641" i="3"/>
  <c r="L641" i="3"/>
  <c r="M641" i="3"/>
  <c r="N641" i="3"/>
  <c r="O641" i="3"/>
  <c r="D642" i="3"/>
  <c r="E642" i="3"/>
  <c r="F642" i="3"/>
  <c r="G642" i="3"/>
  <c r="H642" i="3"/>
  <c r="I642" i="3"/>
  <c r="J642" i="3"/>
  <c r="K642" i="3"/>
  <c r="L642" i="3"/>
  <c r="M642" i="3"/>
  <c r="N642" i="3"/>
  <c r="O642" i="3"/>
  <c r="D643" i="3"/>
  <c r="E643" i="3"/>
  <c r="F643" i="3"/>
  <c r="G643" i="3"/>
  <c r="H643" i="3"/>
  <c r="I643" i="3"/>
  <c r="J643" i="3"/>
  <c r="K643" i="3"/>
  <c r="L643" i="3"/>
  <c r="M643" i="3"/>
  <c r="N643" i="3"/>
  <c r="O643" i="3"/>
  <c r="D644" i="3"/>
  <c r="E644" i="3"/>
  <c r="F644" i="3"/>
  <c r="G644" i="3"/>
  <c r="H644" i="3"/>
  <c r="I644" i="3"/>
  <c r="J644" i="3"/>
  <c r="K644" i="3"/>
  <c r="L644" i="3"/>
  <c r="M644" i="3"/>
  <c r="N644" i="3"/>
  <c r="O644" i="3"/>
  <c r="D645" i="3"/>
  <c r="E645" i="3"/>
  <c r="F645" i="3"/>
  <c r="G645" i="3"/>
  <c r="H645" i="3"/>
  <c r="I645" i="3"/>
  <c r="J645" i="3"/>
  <c r="K645" i="3"/>
  <c r="L645" i="3"/>
  <c r="M645" i="3"/>
  <c r="N645" i="3"/>
  <c r="O645" i="3"/>
  <c r="D646" i="3"/>
  <c r="E646" i="3"/>
  <c r="F646" i="3"/>
  <c r="G646" i="3"/>
  <c r="H646" i="3"/>
  <c r="I646" i="3"/>
  <c r="J646" i="3"/>
  <c r="K646" i="3"/>
  <c r="L646" i="3"/>
  <c r="M646" i="3"/>
  <c r="N646" i="3"/>
  <c r="O646" i="3"/>
  <c r="D647" i="3"/>
  <c r="E647" i="3"/>
  <c r="F647" i="3"/>
  <c r="G647" i="3"/>
  <c r="H647" i="3"/>
  <c r="I647" i="3"/>
  <c r="J647" i="3"/>
  <c r="K647" i="3"/>
  <c r="L647" i="3"/>
  <c r="M647" i="3"/>
  <c r="N647" i="3"/>
  <c r="O647" i="3"/>
  <c r="D648" i="3"/>
  <c r="E648" i="3"/>
  <c r="F648" i="3"/>
  <c r="G648" i="3"/>
  <c r="H648" i="3"/>
  <c r="I648" i="3"/>
  <c r="J648" i="3"/>
  <c r="K648" i="3"/>
  <c r="L648" i="3"/>
  <c r="M648" i="3"/>
  <c r="N648" i="3"/>
  <c r="O648" i="3"/>
  <c r="D649" i="3"/>
  <c r="E649" i="3"/>
  <c r="F649" i="3"/>
  <c r="G649" i="3"/>
  <c r="H649" i="3"/>
  <c r="I649" i="3"/>
  <c r="J649" i="3"/>
  <c r="K649" i="3"/>
  <c r="L649" i="3"/>
  <c r="M649" i="3"/>
  <c r="N649" i="3"/>
  <c r="O649" i="3"/>
  <c r="D650" i="3"/>
  <c r="E650" i="3"/>
  <c r="F650" i="3"/>
  <c r="G650" i="3"/>
  <c r="H650" i="3"/>
  <c r="I650" i="3"/>
  <c r="J650" i="3"/>
  <c r="K650" i="3"/>
  <c r="L650" i="3"/>
  <c r="M650" i="3"/>
  <c r="N650" i="3"/>
  <c r="O650" i="3"/>
  <c r="D651" i="3"/>
  <c r="E651" i="3"/>
  <c r="F651" i="3"/>
  <c r="G651" i="3"/>
  <c r="H651" i="3"/>
  <c r="I651" i="3"/>
  <c r="J651" i="3"/>
  <c r="K651" i="3"/>
  <c r="L651" i="3"/>
  <c r="M651" i="3"/>
  <c r="N651" i="3"/>
  <c r="O651" i="3"/>
  <c r="D652" i="3"/>
  <c r="E652" i="3"/>
  <c r="F652" i="3"/>
  <c r="G652" i="3"/>
  <c r="H652" i="3"/>
  <c r="I652" i="3"/>
  <c r="J652" i="3"/>
  <c r="K652" i="3"/>
  <c r="L652" i="3"/>
  <c r="M652" i="3"/>
  <c r="N652" i="3"/>
  <c r="O652" i="3"/>
  <c r="D653" i="3"/>
  <c r="E653" i="3"/>
  <c r="F653" i="3"/>
  <c r="G653" i="3"/>
  <c r="H653" i="3"/>
  <c r="I653" i="3"/>
  <c r="J653" i="3"/>
  <c r="K653" i="3"/>
  <c r="L653" i="3"/>
  <c r="M653" i="3"/>
  <c r="N653" i="3"/>
  <c r="O653" i="3"/>
  <c r="D654" i="3"/>
  <c r="E654" i="3"/>
  <c r="F654" i="3"/>
  <c r="G654" i="3"/>
  <c r="H654" i="3"/>
  <c r="I654" i="3"/>
  <c r="J654" i="3"/>
  <c r="K654" i="3"/>
  <c r="L654" i="3"/>
  <c r="M654" i="3"/>
  <c r="N654" i="3"/>
  <c r="O654" i="3"/>
  <c r="D655" i="3"/>
  <c r="E655" i="3"/>
  <c r="F655" i="3"/>
  <c r="G655" i="3"/>
  <c r="H655" i="3"/>
  <c r="I655" i="3"/>
  <c r="J655" i="3"/>
  <c r="K655" i="3"/>
  <c r="L655" i="3"/>
  <c r="M655" i="3"/>
  <c r="N655" i="3"/>
  <c r="O655" i="3"/>
  <c r="D656" i="3"/>
  <c r="E656" i="3"/>
  <c r="F656" i="3"/>
  <c r="G656" i="3"/>
  <c r="H656" i="3"/>
  <c r="I656" i="3"/>
  <c r="J656" i="3"/>
  <c r="K656" i="3"/>
  <c r="L656" i="3"/>
  <c r="M656" i="3"/>
  <c r="N656" i="3"/>
  <c r="O656" i="3"/>
  <c r="D657" i="3"/>
  <c r="E657" i="3"/>
  <c r="F657" i="3"/>
  <c r="G657" i="3"/>
  <c r="H657" i="3"/>
  <c r="I657" i="3"/>
  <c r="J657" i="3"/>
  <c r="K657" i="3"/>
  <c r="L657" i="3"/>
  <c r="M657" i="3"/>
  <c r="N657" i="3"/>
  <c r="O657" i="3"/>
  <c r="D658" i="3"/>
  <c r="E658" i="3"/>
  <c r="F658" i="3"/>
  <c r="G658" i="3"/>
  <c r="H658" i="3"/>
  <c r="I658" i="3"/>
  <c r="J658" i="3"/>
  <c r="K658" i="3"/>
  <c r="L658" i="3"/>
  <c r="M658" i="3"/>
  <c r="N658" i="3"/>
  <c r="O658" i="3"/>
  <c r="D659" i="3"/>
  <c r="E659" i="3"/>
  <c r="F659" i="3"/>
  <c r="G659" i="3"/>
  <c r="H659" i="3"/>
  <c r="I659" i="3"/>
  <c r="J659" i="3"/>
  <c r="K659" i="3"/>
  <c r="L659" i="3"/>
  <c r="M659" i="3"/>
  <c r="N659" i="3"/>
  <c r="O659" i="3"/>
  <c r="D660" i="3"/>
  <c r="E660" i="3"/>
  <c r="F660" i="3"/>
  <c r="G660" i="3"/>
  <c r="H660" i="3"/>
  <c r="I660" i="3"/>
  <c r="J660" i="3"/>
  <c r="K660" i="3"/>
  <c r="L660" i="3"/>
  <c r="M660" i="3"/>
  <c r="N660" i="3"/>
  <c r="O660" i="3"/>
  <c r="D661" i="3"/>
  <c r="E661" i="3"/>
  <c r="F661" i="3"/>
  <c r="G661" i="3"/>
  <c r="H661" i="3"/>
  <c r="I661" i="3"/>
  <c r="J661" i="3"/>
  <c r="K661" i="3"/>
  <c r="L661" i="3"/>
  <c r="M661" i="3"/>
  <c r="N661" i="3"/>
  <c r="O661" i="3"/>
  <c r="D662" i="3"/>
  <c r="E662" i="3"/>
  <c r="F662" i="3"/>
  <c r="G662" i="3"/>
  <c r="H662" i="3"/>
  <c r="I662" i="3"/>
  <c r="J662" i="3"/>
  <c r="K662" i="3"/>
  <c r="L662" i="3"/>
  <c r="M662" i="3"/>
  <c r="N662" i="3"/>
  <c r="O662" i="3"/>
  <c r="D663" i="3"/>
  <c r="E663" i="3"/>
  <c r="F663" i="3"/>
  <c r="G663" i="3"/>
  <c r="H663" i="3"/>
  <c r="I663" i="3"/>
  <c r="J663" i="3"/>
  <c r="K663" i="3"/>
  <c r="L663" i="3"/>
  <c r="M663" i="3"/>
  <c r="N663" i="3"/>
  <c r="O663" i="3"/>
  <c r="D664" i="3"/>
  <c r="E664" i="3"/>
  <c r="F664" i="3"/>
  <c r="G664" i="3"/>
  <c r="H664" i="3"/>
  <c r="I664" i="3"/>
  <c r="J664" i="3"/>
  <c r="K664" i="3"/>
  <c r="L664" i="3"/>
  <c r="M664" i="3"/>
  <c r="N664" i="3"/>
  <c r="O664" i="3"/>
  <c r="D665" i="3"/>
  <c r="E665" i="3"/>
  <c r="F665" i="3"/>
  <c r="G665" i="3"/>
  <c r="H665" i="3"/>
  <c r="I665" i="3"/>
  <c r="J665" i="3"/>
  <c r="K665" i="3"/>
  <c r="L665" i="3"/>
  <c r="M665" i="3"/>
  <c r="N665" i="3"/>
  <c r="O665" i="3"/>
  <c r="D666" i="3"/>
  <c r="E666" i="3"/>
  <c r="F666" i="3"/>
  <c r="G666" i="3"/>
  <c r="H666" i="3"/>
  <c r="I666" i="3"/>
  <c r="J666" i="3"/>
  <c r="K666" i="3"/>
  <c r="L666" i="3"/>
  <c r="M666" i="3"/>
  <c r="N666" i="3"/>
  <c r="O666" i="3"/>
  <c r="D667" i="3"/>
  <c r="E667" i="3"/>
  <c r="F667" i="3"/>
  <c r="G667" i="3"/>
  <c r="H667" i="3"/>
  <c r="I667" i="3"/>
  <c r="J667" i="3"/>
  <c r="K667" i="3"/>
  <c r="L667" i="3"/>
  <c r="M667" i="3"/>
  <c r="N667" i="3"/>
  <c r="O667" i="3"/>
  <c r="D668" i="3"/>
  <c r="E668" i="3"/>
  <c r="F668" i="3"/>
  <c r="G668" i="3"/>
  <c r="H668" i="3"/>
  <c r="I668" i="3"/>
  <c r="J668" i="3"/>
  <c r="K668" i="3"/>
  <c r="L668" i="3"/>
  <c r="M668" i="3"/>
  <c r="N668" i="3"/>
  <c r="O668" i="3"/>
  <c r="D669" i="3"/>
  <c r="E669" i="3"/>
  <c r="F669" i="3"/>
  <c r="G669" i="3"/>
  <c r="H669" i="3"/>
  <c r="I669" i="3"/>
  <c r="J669" i="3"/>
  <c r="K669" i="3"/>
  <c r="L669" i="3"/>
  <c r="M669" i="3"/>
  <c r="N669" i="3"/>
  <c r="O669" i="3"/>
  <c r="D670" i="3"/>
  <c r="E670" i="3"/>
  <c r="F670" i="3"/>
  <c r="G670" i="3"/>
  <c r="H670" i="3"/>
  <c r="I670" i="3"/>
  <c r="J670" i="3"/>
  <c r="K670" i="3"/>
  <c r="L670" i="3"/>
  <c r="M670" i="3"/>
  <c r="N670" i="3"/>
  <c r="O670" i="3"/>
  <c r="D671" i="3"/>
  <c r="E671" i="3"/>
  <c r="F671" i="3"/>
  <c r="G671" i="3"/>
  <c r="H671" i="3"/>
  <c r="I671" i="3"/>
  <c r="J671" i="3"/>
  <c r="K671" i="3"/>
  <c r="L671" i="3"/>
  <c r="M671" i="3"/>
  <c r="N671" i="3"/>
  <c r="O671" i="3"/>
  <c r="D672" i="3"/>
  <c r="E672" i="3"/>
  <c r="F672" i="3"/>
  <c r="G672" i="3"/>
  <c r="H672" i="3"/>
  <c r="I672" i="3"/>
  <c r="J672" i="3"/>
  <c r="K672" i="3"/>
  <c r="L672" i="3"/>
  <c r="M672" i="3"/>
  <c r="N672" i="3"/>
  <c r="O672" i="3"/>
  <c r="D673" i="3"/>
  <c r="E673" i="3"/>
  <c r="F673" i="3"/>
  <c r="G673" i="3"/>
  <c r="H673" i="3"/>
  <c r="I673" i="3"/>
  <c r="J673" i="3"/>
  <c r="K673" i="3"/>
  <c r="L673" i="3"/>
  <c r="M673" i="3"/>
  <c r="N673" i="3"/>
  <c r="O673" i="3"/>
  <c r="D674" i="3"/>
  <c r="E674" i="3"/>
  <c r="F674" i="3"/>
  <c r="G674" i="3"/>
  <c r="H674" i="3"/>
  <c r="I674" i="3"/>
  <c r="J674" i="3"/>
  <c r="K674" i="3"/>
  <c r="L674" i="3"/>
  <c r="M674" i="3"/>
  <c r="N674" i="3"/>
  <c r="O674" i="3"/>
  <c r="D675" i="3"/>
  <c r="E675" i="3"/>
  <c r="F675" i="3"/>
  <c r="G675" i="3"/>
  <c r="H675" i="3"/>
  <c r="I675" i="3"/>
  <c r="J675" i="3"/>
  <c r="K675" i="3"/>
  <c r="L675" i="3"/>
  <c r="M675" i="3"/>
  <c r="N675" i="3"/>
  <c r="O675" i="3"/>
  <c r="D676" i="3"/>
  <c r="E676" i="3"/>
  <c r="F676" i="3"/>
  <c r="G676" i="3"/>
  <c r="H676" i="3"/>
  <c r="I676" i="3"/>
  <c r="J676" i="3"/>
  <c r="K676" i="3"/>
  <c r="L676" i="3"/>
  <c r="M676" i="3"/>
  <c r="N676" i="3"/>
  <c r="O676" i="3"/>
  <c r="D677" i="3"/>
  <c r="E677" i="3"/>
  <c r="F677" i="3"/>
  <c r="G677" i="3"/>
  <c r="H677" i="3"/>
  <c r="I677" i="3"/>
  <c r="J677" i="3"/>
  <c r="K677" i="3"/>
  <c r="L677" i="3"/>
  <c r="M677" i="3"/>
  <c r="N677" i="3"/>
  <c r="O677" i="3"/>
  <c r="D678" i="3"/>
  <c r="E678" i="3"/>
  <c r="F678" i="3"/>
  <c r="G678" i="3"/>
  <c r="H678" i="3"/>
  <c r="I678" i="3"/>
  <c r="J678" i="3"/>
  <c r="K678" i="3"/>
  <c r="L678" i="3"/>
  <c r="M678" i="3"/>
  <c r="N678" i="3"/>
  <c r="O678" i="3"/>
  <c r="D679" i="3"/>
  <c r="E679" i="3"/>
  <c r="F679" i="3"/>
  <c r="G679" i="3"/>
  <c r="H679" i="3"/>
  <c r="I679" i="3"/>
  <c r="J679" i="3"/>
  <c r="K679" i="3"/>
  <c r="L679" i="3"/>
  <c r="M679" i="3"/>
  <c r="N679" i="3"/>
  <c r="O679" i="3"/>
  <c r="D680" i="3"/>
  <c r="E680" i="3"/>
  <c r="F680" i="3"/>
  <c r="G680" i="3"/>
  <c r="H680" i="3"/>
  <c r="I680" i="3"/>
  <c r="J680" i="3"/>
  <c r="K680" i="3"/>
  <c r="L680" i="3"/>
  <c r="M680" i="3"/>
  <c r="N680" i="3"/>
  <c r="O680" i="3"/>
  <c r="D681" i="3"/>
  <c r="E681" i="3"/>
  <c r="F681" i="3"/>
  <c r="G681" i="3"/>
  <c r="H681" i="3"/>
  <c r="I681" i="3"/>
  <c r="J681" i="3"/>
  <c r="K681" i="3"/>
  <c r="L681" i="3"/>
  <c r="M681" i="3"/>
  <c r="N681" i="3"/>
  <c r="O681" i="3"/>
  <c r="D682" i="3"/>
  <c r="E682" i="3"/>
  <c r="F682" i="3"/>
  <c r="G682" i="3"/>
  <c r="H682" i="3"/>
  <c r="I682" i="3"/>
  <c r="J682" i="3"/>
  <c r="K682" i="3"/>
  <c r="L682" i="3"/>
  <c r="M682" i="3"/>
  <c r="N682" i="3"/>
  <c r="O682" i="3"/>
  <c r="D683" i="3"/>
  <c r="E683" i="3"/>
  <c r="F683" i="3"/>
  <c r="G683" i="3"/>
  <c r="H683" i="3"/>
  <c r="I683" i="3"/>
  <c r="J683" i="3"/>
  <c r="K683" i="3"/>
  <c r="L683" i="3"/>
  <c r="M683" i="3"/>
  <c r="N683" i="3"/>
  <c r="O683" i="3"/>
  <c r="D684" i="3"/>
  <c r="E684" i="3"/>
  <c r="F684" i="3"/>
  <c r="G684" i="3"/>
  <c r="H684" i="3"/>
  <c r="I684" i="3"/>
  <c r="J684" i="3"/>
  <c r="K684" i="3"/>
  <c r="L684" i="3"/>
  <c r="M684" i="3"/>
  <c r="N684" i="3"/>
  <c r="O684" i="3"/>
  <c r="D685" i="3"/>
  <c r="E685" i="3"/>
  <c r="F685" i="3"/>
  <c r="G685" i="3"/>
  <c r="H685" i="3"/>
  <c r="I685" i="3"/>
  <c r="J685" i="3"/>
  <c r="K685" i="3"/>
  <c r="L685" i="3"/>
  <c r="M685" i="3"/>
  <c r="N685" i="3"/>
  <c r="O685" i="3"/>
  <c r="D686" i="3"/>
  <c r="E686" i="3"/>
  <c r="F686" i="3"/>
  <c r="G686" i="3"/>
  <c r="H686" i="3"/>
  <c r="I686" i="3"/>
  <c r="J686" i="3"/>
  <c r="K686" i="3"/>
  <c r="L686" i="3"/>
  <c r="M686" i="3"/>
  <c r="N686" i="3"/>
  <c r="O686" i="3"/>
  <c r="D687" i="3"/>
  <c r="E687" i="3"/>
  <c r="F687" i="3"/>
  <c r="G687" i="3"/>
  <c r="H687" i="3"/>
  <c r="I687" i="3"/>
  <c r="J687" i="3"/>
  <c r="K687" i="3"/>
  <c r="L687" i="3"/>
  <c r="M687" i="3"/>
  <c r="N687" i="3"/>
  <c r="O687" i="3"/>
  <c r="D688" i="3"/>
  <c r="E688" i="3"/>
  <c r="F688" i="3"/>
  <c r="G688" i="3"/>
  <c r="H688" i="3"/>
  <c r="I688" i="3"/>
  <c r="J688" i="3"/>
  <c r="K688" i="3"/>
  <c r="L688" i="3"/>
  <c r="M688" i="3"/>
  <c r="N688" i="3"/>
  <c r="O688" i="3"/>
  <c r="D689" i="3"/>
  <c r="E689" i="3"/>
  <c r="F689" i="3"/>
  <c r="G689" i="3"/>
  <c r="H689" i="3"/>
  <c r="I689" i="3"/>
  <c r="J689" i="3"/>
  <c r="K689" i="3"/>
  <c r="L689" i="3"/>
  <c r="M689" i="3"/>
  <c r="N689" i="3"/>
  <c r="O689" i="3"/>
  <c r="D690" i="3"/>
  <c r="E690" i="3"/>
  <c r="F690" i="3"/>
  <c r="G690" i="3"/>
  <c r="H690" i="3"/>
  <c r="I690" i="3"/>
  <c r="J690" i="3"/>
  <c r="K690" i="3"/>
  <c r="L690" i="3"/>
  <c r="M690" i="3"/>
  <c r="N690" i="3"/>
  <c r="O690" i="3"/>
  <c r="D691" i="3"/>
  <c r="E691" i="3"/>
  <c r="F691" i="3"/>
  <c r="G691" i="3"/>
  <c r="H691" i="3"/>
  <c r="I691" i="3"/>
  <c r="J691" i="3"/>
  <c r="K691" i="3"/>
  <c r="L691" i="3"/>
  <c r="M691" i="3"/>
  <c r="N691" i="3"/>
  <c r="O691" i="3"/>
  <c r="D692" i="3"/>
  <c r="E692" i="3"/>
  <c r="F692" i="3"/>
  <c r="G692" i="3"/>
  <c r="H692" i="3"/>
  <c r="I692" i="3"/>
  <c r="J692" i="3"/>
  <c r="K692" i="3"/>
  <c r="L692" i="3"/>
  <c r="M692" i="3"/>
  <c r="N692" i="3"/>
  <c r="O692" i="3"/>
  <c r="D693" i="3"/>
  <c r="E693" i="3"/>
  <c r="F693" i="3"/>
  <c r="G693" i="3"/>
  <c r="H693" i="3"/>
  <c r="I693" i="3"/>
  <c r="J693" i="3"/>
  <c r="K693" i="3"/>
  <c r="L693" i="3"/>
  <c r="M693" i="3"/>
  <c r="N693" i="3"/>
  <c r="O693" i="3"/>
  <c r="D694" i="3"/>
  <c r="E694" i="3"/>
  <c r="F694" i="3"/>
  <c r="G694" i="3"/>
  <c r="H694" i="3"/>
  <c r="I694" i="3"/>
  <c r="J694" i="3"/>
  <c r="K694" i="3"/>
  <c r="L694" i="3"/>
  <c r="M694" i="3"/>
  <c r="N694" i="3"/>
  <c r="O694" i="3"/>
  <c r="D695" i="3"/>
  <c r="E695" i="3"/>
  <c r="F695" i="3"/>
  <c r="G695" i="3"/>
  <c r="H695" i="3"/>
  <c r="I695" i="3"/>
  <c r="J695" i="3"/>
  <c r="K695" i="3"/>
  <c r="L695" i="3"/>
  <c r="M695" i="3"/>
  <c r="N695" i="3"/>
  <c r="O695" i="3"/>
  <c r="D696" i="3"/>
  <c r="E696" i="3"/>
  <c r="F696" i="3"/>
  <c r="G696" i="3"/>
  <c r="H696" i="3"/>
  <c r="I696" i="3"/>
  <c r="J696" i="3"/>
  <c r="K696" i="3"/>
  <c r="L696" i="3"/>
  <c r="M696" i="3"/>
  <c r="N696" i="3"/>
  <c r="O696" i="3"/>
  <c r="D697" i="3"/>
  <c r="E697" i="3"/>
  <c r="F697" i="3"/>
  <c r="G697" i="3"/>
  <c r="H697" i="3"/>
  <c r="I697" i="3"/>
  <c r="J697" i="3"/>
  <c r="K697" i="3"/>
  <c r="L697" i="3"/>
  <c r="M697" i="3"/>
  <c r="N697" i="3"/>
  <c r="O697" i="3"/>
  <c r="D698" i="3"/>
  <c r="E698" i="3"/>
  <c r="F698" i="3"/>
  <c r="G698" i="3"/>
  <c r="H698" i="3"/>
  <c r="I698" i="3"/>
  <c r="J698" i="3"/>
  <c r="K698" i="3"/>
  <c r="L698" i="3"/>
  <c r="M698" i="3"/>
  <c r="N698" i="3"/>
  <c r="O698" i="3"/>
  <c r="D699" i="3"/>
  <c r="E699" i="3"/>
  <c r="F699" i="3"/>
  <c r="G699" i="3"/>
  <c r="H699" i="3"/>
  <c r="I699" i="3"/>
  <c r="J699" i="3"/>
  <c r="K699" i="3"/>
  <c r="L699" i="3"/>
  <c r="M699" i="3"/>
  <c r="N699" i="3"/>
  <c r="O699" i="3"/>
  <c r="D700" i="3"/>
  <c r="E700" i="3"/>
  <c r="F700" i="3"/>
  <c r="G700" i="3"/>
  <c r="H700" i="3"/>
  <c r="I700" i="3"/>
  <c r="J700" i="3"/>
  <c r="K700" i="3"/>
  <c r="L700" i="3"/>
  <c r="M700" i="3"/>
  <c r="N700" i="3"/>
  <c r="O700" i="3"/>
  <c r="D701" i="3"/>
  <c r="E701" i="3"/>
  <c r="F701" i="3"/>
  <c r="G701" i="3"/>
  <c r="H701" i="3"/>
  <c r="I701" i="3"/>
  <c r="J701" i="3"/>
  <c r="K701" i="3"/>
  <c r="L701" i="3"/>
  <c r="M701" i="3"/>
  <c r="N701" i="3"/>
  <c r="O701" i="3"/>
  <c r="D702" i="3"/>
  <c r="E702" i="3"/>
  <c r="F702" i="3"/>
  <c r="G702" i="3"/>
  <c r="H702" i="3"/>
  <c r="I702" i="3"/>
  <c r="J702" i="3"/>
  <c r="K702" i="3"/>
  <c r="L702" i="3"/>
  <c r="M702" i="3"/>
  <c r="N702" i="3"/>
  <c r="O702" i="3"/>
  <c r="D703" i="3"/>
  <c r="E703" i="3"/>
  <c r="F703" i="3"/>
  <c r="G703" i="3"/>
  <c r="H703" i="3"/>
  <c r="I703" i="3"/>
  <c r="J703" i="3"/>
  <c r="K703" i="3"/>
  <c r="L703" i="3"/>
  <c r="M703" i="3"/>
  <c r="N703" i="3"/>
  <c r="O703" i="3"/>
  <c r="D704" i="3"/>
  <c r="E704" i="3"/>
  <c r="F704" i="3"/>
  <c r="G704" i="3"/>
  <c r="H704" i="3"/>
  <c r="I704" i="3"/>
  <c r="J704" i="3"/>
  <c r="K704" i="3"/>
  <c r="L704" i="3"/>
  <c r="M704" i="3"/>
  <c r="N704" i="3"/>
  <c r="O704" i="3"/>
  <c r="D705" i="3"/>
  <c r="E705" i="3"/>
  <c r="F705" i="3"/>
  <c r="G705" i="3"/>
  <c r="H705" i="3"/>
  <c r="I705" i="3"/>
  <c r="J705" i="3"/>
  <c r="K705" i="3"/>
  <c r="L705" i="3"/>
  <c r="M705" i="3"/>
  <c r="N705" i="3"/>
  <c r="O705" i="3"/>
  <c r="D706" i="3"/>
  <c r="E706" i="3"/>
  <c r="F706" i="3"/>
  <c r="G706" i="3"/>
  <c r="H706" i="3"/>
  <c r="I706" i="3"/>
  <c r="J706" i="3"/>
  <c r="K706" i="3"/>
  <c r="L706" i="3"/>
  <c r="M706" i="3"/>
  <c r="N706" i="3"/>
  <c r="O706" i="3"/>
  <c r="D707" i="3"/>
  <c r="E707" i="3"/>
  <c r="F707" i="3"/>
  <c r="G707" i="3"/>
  <c r="H707" i="3"/>
  <c r="I707" i="3"/>
  <c r="J707" i="3"/>
  <c r="K707" i="3"/>
  <c r="L707" i="3"/>
  <c r="M707" i="3"/>
  <c r="N707" i="3"/>
  <c r="O707" i="3"/>
  <c r="D708" i="3"/>
  <c r="E708" i="3"/>
  <c r="F708" i="3"/>
  <c r="G708" i="3"/>
  <c r="H708" i="3"/>
  <c r="I708" i="3"/>
  <c r="J708" i="3"/>
  <c r="K708" i="3"/>
  <c r="L708" i="3"/>
  <c r="M708" i="3"/>
  <c r="N708" i="3"/>
  <c r="O708" i="3"/>
  <c r="D709" i="3"/>
  <c r="E709" i="3"/>
  <c r="F709" i="3"/>
  <c r="G709" i="3"/>
  <c r="H709" i="3"/>
  <c r="I709" i="3"/>
  <c r="J709" i="3"/>
  <c r="K709" i="3"/>
  <c r="L709" i="3"/>
  <c r="M709" i="3"/>
  <c r="N709" i="3"/>
  <c r="O709" i="3"/>
  <c r="D710" i="3"/>
  <c r="E710" i="3"/>
  <c r="F710" i="3"/>
  <c r="G710" i="3"/>
  <c r="H710" i="3"/>
  <c r="I710" i="3"/>
  <c r="J710" i="3"/>
  <c r="K710" i="3"/>
  <c r="L710" i="3"/>
  <c r="M710" i="3"/>
  <c r="N710" i="3"/>
  <c r="O710" i="3"/>
  <c r="D711" i="3"/>
  <c r="E711" i="3"/>
  <c r="F711" i="3"/>
  <c r="G711" i="3"/>
  <c r="H711" i="3"/>
  <c r="I711" i="3"/>
  <c r="J711" i="3"/>
  <c r="K711" i="3"/>
  <c r="L711" i="3"/>
  <c r="M711" i="3"/>
  <c r="N711" i="3"/>
  <c r="O711" i="3"/>
  <c r="D712" i="3"/>
  <c r="E712" i="3"/>
  <c r="F712" i="3"/>
  <c r="G712" i="3"/>
  <c r="H712" i="3"/>
  <c r="I712" i="3"/>
  <c r="J712" i="3"/>
  <c r="K712" i="3"/>
  <c r="L712" i="3"/>
  <c r="M712" i="3"/>
  <c r="N712" i="3"/>
  <c r="O712" i="3"/>
  <c r="D713" i="3"/>
  <c r="E713" i="3"/>
  <c r="F713" i="3"/>
  <c r="G713" i="3"/>
  <c r="H713" i="3"/>
  <c r="I713" i="3"/>
  <c r="J713" i="3"/>
  <c r="K713" i="3"/>
  <c r="L713" i="3"/>
  <c r="M713" i="3"/>
  <c r="N713" i="3"/>
  <c r="O713" i="3"/>
  <c r="D714" i="3"/>
  <c r="E714" i="3"/>
  <c r="F714" i="3"/>
  <c r="G714" i="3"/>
  <c r="H714" i="3"/>
  <c r="I714" i="3"/>
  <c r="J714" i="3"/>
  <c r="K714" i="3"/>
  <c r="L714" i="3"/>
  <c r="M714" i="3"/>
  <c r="N714" i="3"/>
  <c r="O714" i="3"/>
  <c r="D715" i="3"/>
  <c r="E715" i="3"/>
  <c r="F715" i="3"/>
  <c r="G715" i="3"/>
  <c r="H715" i="3"/>
  <c r="I715" i="3"/>
  <c r="J715" i="3"/>
  <c r="K715" i="3"/>
  <c r="L715" i="3"/>
  <c r="M715" i="3"/>
  <c r="N715" i="3"/>
  <c r="O715" i="3"/>
  <c r="D716" i="3"/>
  <c r="E716" i="3"/>
  <c r="F716" i="3"/>
  <c r="G716" i="3"/>
  <c r="H716" i="3"/>
  <c r="I716" i="3"/>
  <c r="J716" i="3"/>
  <c r="K716" i="3"/>
  <c r="L716" i="3"/>
  <c r="M716" i="3"/>
  <c r="N716" i="3"/>
  <c r="O716" i="3"/>
  <c r="D717" i="3"/>
  <c r="E717" i="3"/>
  <c r="F717" i="3"/>
  <c r="G717" i="3"/>
  <c r="H717" i="3"/>
  <c r="I717" i="3"/>
  <c r="J717" i="3"/>
  <c r="K717" i="3"/>
  <c r="L717" i="3"/>
  <c r="M717" i="3"/>
  <c r="N717" i="3"/>
  <c r="O717" i="3"/>
  <c r="D718" i="3"/>
  <c r="E718" i="3"/>
  <c r="F718" i="3"/>
  <c r="G718" i="3"/>
  <c r="H718" i="3"/>
  <c r="I718" i="3"/>
  <c r="J718" i="3"/>
  <c r="K718" i="3"/>
  <c r="L718" i="3"/>
  <c r="M718" i="3"/>
  <c r="N718" i="3"/>
  <c r="O718" i="3"/>
  <c r="D719" i="3"/>
  <c r="E719" i="3"/>
  <c r="F719" i="3"/>
  <c r="G719" i="3"/>
  <c r="H719" i="3"/>
  <c r="I719" i="3"/>
  <c r="J719" i="3"/>
  <c r="K719" i="3"/>
  <c r="L719" i="3"/>
  <c r="M719" i="3"/>
  <c r="N719" i="3"/>
  <c r="O719" i="3"/>
  <c r="D720" i="3"/>
  <c r="E720" i="3"/>
  <c r="F720" i="3"/>
  <c r="G720" i="3"/>
  <c r="H720" i="3"/>
  <c r="I720" i="3"/>
  <c r="J720" i="3"/>
  <c r="K720" i="3"/>
  <c r="L720" i="3"/>
  <c r="M720" i="3"/>
  <c r="N720" i="3"/>
  <c r="O720" i="3"/>
  <c r="D721" i="3"/>
  <c r="E721" i="3"/>
  <c r="F721" i="3"/>
  <c r="G721" i="3"/>
  <c r="H721" i="3"/>
  <c r="I721" i="3"/>
  <c r="J721" i="3"/>
  <c r="K721" i="3"/>
  <c r="L721" i="3"/>
  <c r="M721" i="3"/>
  <c r="N721" i="3"/>
  <c r="O721" i="3"/>
  <c r="D722" i="3"/>
  <c r="E722" i="3"/>
  <c r="F722" i="3"/>
  <c r="G722" i="3"/>
  <c r="H722" i="3"/>
  <c r="I722" i="3"/>
  <c r="J722" i="3"/>
  <c r="K722" i="3"/>
  <c r="L722" i="3"/>
  <c r="M722" i="3"/>
  <c r="N722" i="3"/>
  <c r="O722" i="3"/>
  <c r="D723" i="3"/>
  <c r="E723" i="3"/>
  <c r="F723" i="3"/>
  <c r="G723" i="3"/>
  <c r="H723" i="3"/>
  <c r="I723" i="3"/>
  <c r="J723" i="3"/>
  <c r="K723" i="3"/>
  <c r="L723" i="3"/>
  <c r="M723" i="3"/>
  <c r="N723" i="3"/>
  <c r="O723" i="3"/>
  <c r="D724" i="3"/>
  <c r="E724" i="3"/>
  <c r="F724" i="3"/>
  <c r="G724" i="3"/>
  <c r="H724" i="3"/>
  <c r="I724" i="3"/>
  <c r="J724" i="3"/>
  <c r="K724" i="3"/>
  <c r="L724" i="3"/>
  <c r="M724" i="3"/>
  <c r="N724" i="3"/>
  <c r="O724" i="3"/>
  <c r="D725" i="3"/>
  <c r="E725" i="3"/>
  <c r="F725" i="3"/>
  <c r="G725" i="3"/>
  <c r="H725" i="3"/>
  <c r="I725" i="3"/>
  <c r="J725" i="3"/>
  <c r="K725" i="3"/>
  <c r="L725" i="3"/>
  <c r="M725" i="3"/>
  <c r="N725" i="3"/>
  <c r="O725" i="3"/>
  <c r="D726" i="3"/>
  <c r="E726" i="3"/>
  <c r="F726" i="3"/>
  <c r="G726" i="3"/>
  <c r="H726" i="3"/>
  <c r="I726" i="3"/>
  <c r="J726" i="3"/>
  <c r="K726" i="3"/>
  <c r="L726" i="3"/>
  <c r="M726" i="3"/>
  <c r="N726" i="3"/>
  <c r="O726" i="3"/>
  <c r="D727" i="3"/>
  <c r="E727" i="3"/>
  <c r="F727" i="3"/>
  <c r="G727" i="3"/>
  <c r="H727" i="3"/>
  <c r="I727" i="3"/>
  <c r="J727" i="3"/>
  <c r="K727" i="3"/>
  <c r="L727" i="3"/>
  <c r="M727" i="3"/>
  <c r="N727" i="3"/>
  <c r="O727" i="3"/>
  <c r="D728" i="3"/>
  <c r="E728" i="3"/>
  <c r="F728" i="3"/>
  <c r="G728" i="3"/>
  <c r="H728" i="3"/>
  <c r="I728" i="3"/>
  <c r="J728" i="3"/>
  <c r="K728" i="3"/>
  <c r="L728" i="3"/>
  <c r="M728" i="3"/>
  <c r="N728" i="3"/>
  <c r="O728" i="3"/>
  <c r="D729" i="3"/>
  <c r="E729" i="3"/>
  <c r="F729" i="3"/>
  <c r="G729" i="3"/>
  <c r="H729" i="3"/>
  <c r="I729" i="3"/>
  <c r="J729" i="3"/>
  <c r="K729" i="3"/>
  <c r="L729" i="3"/>
  <c r="M729" i="3"/>
  <c r="N729" i="3"/>
  <c r="O729" i="3"/>
  <c r="D730" i="3"/>
  <c r="E730" i="3"/>
  <c r="F730" i="3"/>
  <c r="G730" i="3"/>
  <c r="H730" i="3"/>
  <c r="I730" i="3"/>
  <c r="J730" i="3"/>
  <c r="K730" i="3"/>
  <c r="L730" i="3"/>
  <c r="M730" i="3"/>
  <c r="N730" i="3"/>
  <c r="O730" i="3"/>
  <c r="D731" i="3"/>
  <c r="E731" i="3"/>
  <c r="F731" i="3"/>
  <c r="G731" i="3"/>
  <c r="H731" i="3"/>
  <c r="I731" i="3"/>
  <c r="J731" i="3"/>
  <c r="K731" i="3"/>
  <c r="L731" i="3"/>
  <c r="M731" i="3"/>
  <c r="N731" i="3"/>
  <c r="O731" i="3"/>
  <c r="D732" i="3"/>
  <c r="E732" i="3"/>
  <c r="F732" i="3"/>
  <c r="G732" i="3"/>
  <c r="H732" i="3"/>
  <c r="I732" i="3"/>
  <c r="J732" i="3"/>
  <c r="K732" i="3"/>
  <c r="L732" i="3"/>
  <c r="M732" i="3"/>
  <c r="N732" i="3"/>
  <c r="O732" i="3"/>
  <c r="D733" i="3"/>
  <c r="E733" i="3"/>
  <c r="F733" i="3"/>
  <c r="G733" i="3"/>
  <c r="H733" i="3"/>
  <c r="I733" i="3"/>
  <c r="J733" i="3"/>
  <c r="K733" i="3"/>
  <c r="L733" i="3"/>
  <c r="M733" i="3"/>
  <c r="N733" i="3"/>
  <c r="O733" i="3"/>
  <c r="D734" i="3"/>
  <c r="E734" i="3"/>
  <c r="F734" i="3"/>
  <c r="G734" i="3"/>
  <c r="H734" i="3"/>
  <c r="I734" i="3"/>
  <c r="J734" i="3"/>
  <c r="K734" i="3"/>
  <c r="L734" i="3"/>
  <c r="M734" i="3"/>
  <c r="N734" i="3"/>
  <c r="O734" i="3"/>
  <c r="D735" i="3"/>
  <c r="E735" i="3"/>
  <c r="F735" i="3"/>
  <c r="G735" i="3"/>
  <c r="H735" i="3"/>
  <c r="I735" i="3"/>
  <c r="J735" i="3"/>
  <c r="K735" i="3"/>
  <c r="L735" i="3"/>
  <c r="M735" i="3"/>
  <c r="N735" i="3"/>
  <c r="O735" i="3"/>
  <c r="D736" i="3"/>
  <c r="E736" i="3"/>
  <c r="F736" i="3"/>
  <c r="G736" i="3"/>
  <c r="H736" i="3"/>
  <c r="I736" i="3"/>
  <c r="J736" i="3"/>
  <c r="K736" i="3"/>
  <c r="L736" i="3"/>
  <c r="M736" i="3"/>
  <c r="N736" i="3"/>
  <c r="O736" i="3"/>
  <c r="D737" i="3"/>
  <c r="E737" i="3"/>
  <c r="F737" i="3"/>
  <c r="G737" i="3"/>
  <c r="H737" i="3"/>
  <c r="I737" i="3"/>
  <c r="J737" i="3"/>
  <c r="K737" i="3"/>
  <c r="L737" i="3"/>
  <c r="M737" i="3"/>
  <c r="N737" i="3"/>
  <c r="O737" i="3"/>
  <c r="D738" i="3"/>
  <c r="E738" i="3"/>
  <c r="F738" i="3"/>
  <c r="G738" i="3"/>
  <c r="H738" i="3"/>
  <c r="I738" i="3"/>
  <c r="J738" i="3"/>
  <c r="K738" i="3"/>
  <c r="L738" i="3"/>
  <c r="M738" i="3"/>
  <c r="N738" i="3"/>
  <c r="O738" i="3"/>
  <c r="D739" i="3"/>
  <c r="E739" i="3"/>
  <c r="F739" i="3"/>
  <c r="G739" i="3"/>
  <c r="H739" i="3"/>
  <c r="I739" i="3"/>
  <c r="J739" i="3"/>
  <c r="K739" i="3"/>
  <c r="L739" i="3"/>
  <c r="M739" i="3"/>
  <c r="N739" i="3"/>
  <c r="O739" i="3"/>
  <c r="D740" i="3"/>
  <c r="E740" i="3"/>
  <c r="F740" i="3"/>
  <c r="G740" i="3"/>
  <c r="H740" i="3"/>
  <c r="I740" i="3"/>
  <c r="J740" i="3"/>
  <c r="K740" i="3"/>
  <c r="L740" i="3"/>
  <c r="M740" i="3"/>
  <c r="N740" i="3"/>
  <c r="O740" i="3"/>
  <c r="D741" i="3"/>
  <c r="E741" i="3"/>
  <c r="F741" i="3"/>
  <c r="G741" i="3"/>
  <c r="H741" i="3"/>
  <c r="I741" i="3"/>
  <c r="J741" i="3"/>
  <c r="K741" i="3"/>
  <c r="L741" i="3"/>
  <c r="M741" i="3"/>
  <c r="N741" i="3"/>
  <c r="O741" i="3"/>
  <c r="D742" i="3"/>
  <c r="E742" i="3"/>
  <c r="F742" i="3"/>
  <c r="G742" i="3"/>
  <c r="H742" i="3"/>
  <c r="I742" i="3"/>
  <c r="J742" i="3"/>
  <c r="K742" i="3"/>
  <c r="L742" i="3"/>
  <c r="M742" i="3"/>
  <c r="N742" i="3"/>
  <c r="O742" i="3"/>
  <c r="D743" i="3"/>
  <c r="E743" i="3"/>
  <c r="F743" i="3"/>
  <c r="G743" i="3"/>
  <c r="H743" i="3"/>
  <c r="I743" i="3"/>
  <c r="J743" i="3"/>
  <c r="K743" i="3"/>
  <c r="L743" i="3"/>
  <c r="M743" i="3"/>
  <c r="N743" i="3"/>
  <c r="O743" i="3"/>
  <c r="D744" i="3"/>
  <c r="E744" i="3"/>
  <c r="F744" i="3"/>
  <c r="G744" i="3"/>
  <c r="H744" i="3"/>
  <c r="I744" i="3"/>
  <c r="J744" i="3"/>
  <c r="K744" i="3"/>
  <c r="L744" i="3"/>
  <c r="M744" i="3"/>
  <c r="N744" i="3"/>
  <c r="O744" i="3"/>
  <c r="D745" i="3"/>
  <c r="E745" i="3"/>
  <c r="F745" i="3"/>
  <c r="G745" i="3"/>
  <c r="H745" i="3"/>
  <c r="I745" i="3"/>
  <c r="J745" i="3"/>
  <c r="K745" i="3"/>
  <c r="L745" i="3"/>
  <c r="M745" i="3"/>
  <c r="N745" i="3"/>
  <c r="O745" i="3"/>
  <c r="D746" i="3"/>
  <c r="E746" i="3"/>
  <c r="F746" i="3"/>
  <c r="G746" i="3"/>
  <c r="H746" i="3"/>
  <c r="I746" i="3"/>
  <c r="J746" i="3"/>
  <c r="K746" i="3"/>
  <c r="L746" i="3"/>
  <c r="M746" i="3"/>
  <c r="N746" i="3"/>
  <c r="O746" i="3"/>
  <c r="D747" i="3"/>
  <c r="E747" i="3"/>
  <c r="F747" i="3"/>
  <c r="G747" i="3"/>
  <c r="H747" i="3"/>
  <c r="I747" i="3"/>
  <c r="J747" i="3"/>
  <c r="K747" i="3"/>
  <c r="L747" i="3"/>
  <c r="M747" i="3"/>
  <c r="N747" i="3"/>
  <c r="O747" i="3"/>
  <c r="D748" i="3"/>
  <c r="E748" i="3"/>
  <c r="F748" i="3"/>
  <c r="G748" i="3"/>
  <c r="H748" i="3"/>
  <c r="I748" i="3"/>
  <c r="J748" i="3"/>
  <c r="K748" i="3"/>
  <c r="L748" i="3"/>
  <c r="M748" i="3"/>
  <c r="N748" i="3"/>
  <c r="O748" i="3"/>
  <c r="D749" i="3"/>
  <c r="E749" i="3"/>
  <c r="F749" i="3"/>
  <c r="G749" i="3"/>
  <c r="H749" i="3"/>
  <c r="I749" i="3"/>
  <c r="J749" i="3"/>
  <c r="K749" i="3"/>
  <c r="L749" i="3"/>
  <c r="M749" i="3"/>
  <c r="N749" i="3"/>
  <c r="O749" i="3"/>
  <c r="D750" i="3"/>
  <c r="E750" i="3"/>
  <c r="F750" i="3"/>
  <c r="G750" i="3"/>
  <c r="H750" i="3"/>
  <c r="I750" i="3"/>
  <c r="J750" i="3"/>
  <c r="K750" i="3"/>
  <c r="L750" i="3"/>
  <c r="M750" i="3"/>
  <c r="N750" i="3"/>
  <c r="O750" i="3"/>
  <c r="D751" i="3"/>
  <c r="E751" i="3"/>
  <c r="F751" i="3"/>
  <c r="G751" i="3"/>
  <c r="H751" i="3"/>
  <c r="I751" i="3"/>
  <c r="J751" i="3"/>
  <c r="K751" i="3"/>
  <c r="L751" i="3"/>
  <c r="M751" i="3"/>
  <c r="N751" i="3"/>
  <c r="O751" i="3"/>
  <c r="D752" i="3"/>
  <c r="E752" i="3"/>
  <c r="F752" i="3"/>
  <c r="G752" i="3"/>
  <c r="H752" i="3"/>
  <c r="I752" i="3"/>
  <c r="J752" i="3"/>
  <c r="K752" i="3"/>
  <c r="L752" i="3"/>
  <c r="M752" i="3"/>
  <c r="N752" i="3"/>
  <c r="O752" i="3"/>
  <c r="D753" i="3"/>
  <c r="E753" i="3"/>
  <c r="F753" i="3"/>
  <c r="G753" i="3"/>
  <c r="H753" i="3"/>
  <c r="I753" i="3"/>
  <c r="J753" i="3"/>
  <c r="K753" i="3"/>
  <c r="L753" i="3"/>
  <c r="M753" i="3"/>
  <c r="N753" i="3"/>
  <c r="O753" i="3"/>
  <c r="D754" i="3"/>
  <c r="E754" i="3"/>
  <c r="F754" i="3"/>
  <c r="G754" i="3"/>
  <c r="H754" i="3"/>
  <c r="I754" i="3"/>
  <c r="J754" i="3"/>
  <c r="K754" i="3"/>
  <c r="L754" i="3"/>
  <c r="M754" i="3"/>
  <c r="N754" i="3"/>
  <c r="O754" i="3"/>
  <c r="D755" i="3"/>
  <c r="E755" i="3"/>
  <c r="F755" i="3"/>
  <c r="G755" i="3"/>
  <c r="H755" i="3"/>
  <c r="I755" i="3"/>
  <c r="J755" i="3"/>
  <c r="K755" i="3"/>
  <c r="L755" i="3"/>
  <c r="M755" i="3"/>
  <c r="N755" i="3"/>
  <c r="O755" i="3"/>
  <c r="D756" i="3"/>
  <c r="E756" i="3"/>
  <c r="F756" i="3"/>
  <c r="G756" i="3"/>
  <c r="H756" i="3"/>
  <c r="I756" i="3"/>
  <c r="J756" i="3"/>
  <c r="K756" i="3"/>
  <c r="L756" i="3"/>
  <c r="M756" i="3"/>
  <c r="N756" i="3"/>
  <c r="O756" i="3"/>
  <c r="D757" i="3"/>
  <c r="E757" i="3"/>
  <c r="F757" i="3"/>
  <c r="G757" i="3"/>
  <c r="H757" i="3"/>
  <c r="I757" i="3"/>
  <c r="J757" i="3"/>
  <c r="K757" i="3"/>
  <c r="L757" i="3"/>
  <c r="M757" i="3"/>
  <c r="N757" i="3"/>
  <c r="O757" i="3"/>
  <c r="D758" i="3"/>
  <c r="E758" i="3"/>
  <c r="F758" i="3"/>
  <c r="G758" i="3"/>
  <c r="H758" i="3"/>
  <c r="I758" i="3"/>
  <c r="J758" i="3"/>
  <c r="K758" i="3"/>
  <c r="L758" i="3"/>
  <c r="M758" i="3"/>
  <c r="N758" i="3"/>
  <c r="O758" i="3"/>
  <c r="D759" i="3"/>
  <c r="E759" i="3"/>
  <c r="F759" i="3"/>
  <c r="G759" i="3"/>
  <c r="H759" i="3"/>
  <c r="I759" i="3"/>
  <c r="J759" i="3"/>
  <c r="K759" i="3"/>
  <c r="L759" i="3"/>
  <c r="M759" i="3"/>
  <c r="N759" i="3"/>
  <c r="O759" i="3"/>
  <c r="D760" i="3"/>
  <c r="E760" i="3"/>
  <c r="F760" i="3"/>
  <c r="G760" i="3"/>
  <c r="H760" i="3"/>
  <c r="I760" i="3"/>
  <c r="J760" i="3"/>
  <c r="K760" i="3"/>
  <c r="L760" i="3"/>
  <c r="M760" i="3"/>
  <c r="N760" i="3"/>
  <c r="O760" i="3"/>
  <c r="D761" i="3"/>
  <c r="E761" i="3"/>
  <c r="F761" i="3"/>
  <c r="G761" i="3"/>
  <c r="H761" i="3"/>
  <c r="I761" i="3"/>
  <c r="J761" i="3"/>
  <c r="K761" i="3"/>
  <c r="L761" i="3"/>
  <c r="M761" i="3"/>
  <c r="N761" i="3"/>
  <c r="O761" i="3"/>
  <c r="D762" i="3"/>
  <c r="E762" i="3"/>
  <c r="F762" i="3"/>
  <c r="G762" i="3"/>
  <c r="H762" i="3"/>
  <c r="I762" i="3"/>
  <c r="J762" i="3"/>
  <c r="K762" i="3"/>
  <c r="L762" i="3"/>
  <c r="M762" i="3"/>
  <c r="N762" i="3"/>
  <c r="O762" i="3"/>
  <c r="D763" i="3"/>
  <c r="E763" i="3"/>
  <c r="F763" i="3"/>
  <c r="G763" i="3"/>
  <c r="H763" i="3"/>
  <c r="I763" i="3"/>
  <c r="J763" i="3"/>
  <c r="K763" i="3"/>
  <c r="L763" i="3"/>
  <c r="M763" i="3"/>
  <c r="N763" i="3"/>
  <c r="O763" i="3"/>
  <c r="D764" i="3"/>
  <c r="E764" i="3"/>
  <c r="F764" i="3"/>
  <c r="G764" i="3"/>
  <c r="H764" i="3"/>
  <c r="I764" i="3"/>
  <c r="J764" i="3"/>
  <c r="K764" i="3"/>
  <c r="L764" i="3"/>
  <c r="M764" i="3"/>
  <c r="N764" i="3"/>
  <c r="O764" i="3"/>
  <c r="D765" i="3"/>
  <c r="E765" i="3"/>
  <c r="F765" i="3"/>
  <c r="G765" i="3"/>
  <c r="H765" i="3"/>
  <c r="I765" i="3"/>
  <c r="J765" i="3"/>
  <c r="K765" i="3"/>
  <c r="L765" i="3"/>
  <c r="M765" i="3"/>
  <c r="N765" i="3"/>
  <c r="O765" i="3"/>
  <c r="D766" i="3"/>
  <c r="E766" i="3"/>
  <c r="F766" i="3"/>
  <c r="G766" i="3"/>
  <c r="H766" i="3"/>
  <c r="I766" i="3"/>
  <c r="J766" i="3"/>
  <c r="K766" i="3"/>
  <c r="L766" i="3"/>
  <c r="M766" i="3"/>
  <c r="N766" i="3"/>
  <c r="O766" i="3"/>
  <c r="D767" i="3"/>
  <c r="E767" i="3"/>
  <c r="F767" i="3"/>
  <c r="G767" i="3"/>
  <c r="H767" i="3"/>
  <c r="I767" i="3"/>
  <c r="J767" i="3"/>
  <c r="K767" i="3"/>
  <c r="L767" i="3"/>
  <c r="M767" i="3"/>
  <c r="N767" i="3"/>
  <c r="O767" i="3"/>
  <c r="D768" i="3"/>
  <c r="E768" i="3"/>
  <c r="F768" i="3"/>
  <c r="G768" i="3"/>
  <c r="H768" i="3"/>
  <c r="I768" i="3"/>
  <c r="J768" i="3"/>
  <c r="K768" i="3"/>
  <c r="L768" i="3"/>
  <c r="M768" i="3"/>
  <c r="N768" i="3"/>
  <c r="O768" i="3"/>
  <c r="D769" i="3"/>
  <c r="E769" i="3"/>
  <c r="F769" i="3"/>
  <c r="G769" i="3"/>
  <c r="H769" i="3"/>
  <c r="I769" i="3"/>
  <c r="J769" i="3"/>
  <c r="K769" i="3"/>
  <c r="L769" i="3"/>
  <c r="M769" i="3"/>
  <c r="N769" i="3"/>
  <c r="O769" i="3"/>
  <c r="D770" i="3"/>
  <c r="E770" i="3"/>
  <c r="F770" i="3"/>
  <c r="G770" i="3"/>
  <c r="H770" i="3"/>
  <c r="I770" i="3"/>
  <c r="J770" i="3"/>
  <c r="K770" i="3"/>
  <c r="L770" i="3"/>
  <c r="M770" i="3"/>
  <c r="N770" i="3"/>
  <c r="O770" i="3"/>
  <c r="D771" i="3"/>
  <c r="E771" i="3"/>
  <c r="F771" i="3"/>
  <c r="G771" i="3"/>
  <c r="H771" i="3"/>
  <c r="I771" i="3"/>
  <c r="J771" i="3"/>
  <c r="K771" i="3"/>
  <c r="L771" i="3"/>
  <c r="M771" i="3"/>
  <c r="N771" i="3"/>
  <c r="O771" i="3"/>
  <c r="D772" i="3"/>
  <c r="E772" i="3"/>
  <c r="F772" i="3"/>
  <c r="G772" i="3"/>
  <c r="H772" i="3"/>
  <c r="I772" i="3"/>
  <c r="J772" i="3"/>
  <c r="K772" i="3"/>
  <c r="L772" i="3"/>
  <c r="M772" i="3"/>
  <c r="N772" i="3"/>
  <c r="O772" i="3"/>
  <c r="D773" i="3"/>
  <c r="E773" i="3"/>
  <c r="F773" i="3"/>
  <c r="G773" i="3"/>
  <c r="H773" i="3"/>
  <c r="I773" i="3"/>
  <c r="J773" i="3"/>
  <c r="K773" i="3"/>
  <c r="L773" i="3"/>
  <c r="M773" i="3"/>
  <c r="N773" i="3"/>
  <c r="O773" i="3"/>
  <c r="D774" i="3"/>
  <c r="E774" i="3"/>
  <c r="F774" i="3"/>
  <c r="G774" i="3"/>
  <c r="H774" i="3"/>
  <c r="I774" i="3"/>
  <c r="J774" i="3"/>
  <c r="K774" i="3"/>
  <c r="L774" i="3"/>
  <c r="M774" i="3"/>
  <c r="N774" i="3"/>
  <c r="O774" i="3"/>
  <c r="D775" i="3"/>
  <c r="E775" i="3"/>
  <c r="F775" i="3"/>
  <c r="G775" i="3"/>
  <c r="H775" i="3"/>
  <c r="I775" i="3"/>
  <c r="J775" i="3"/>
  <c r="K775" i="3"/>
  <c r="L775" i="3"/>
  <c r="M775" i="3"/>
  <c r="N775" i="3"/>
  <c r="O775" i="3"/>
  <c r="D776" i="3"/>
  <c r="E776" i="3"/>
  <c r="F776" i="3"/>
  <c r="G776" i="3"/>
  <c r="H776" i="3"/>
  <c r="I776" i="3"/>
  <c r="J776" i="3"/>
  <c r="K776" i="3"/>
  <c r="L776" i="3"/>
  <c r="M776" i="3"/>
  <c r="N776" i="3"/>
  <c r="O776" i="3"/>
  <c r="D777" i="3"/>
  <c r="E777" i="3"/>
  <c r="F777" i="3"/>
  <c r="G777" i="3"/>
  <c r="H777" i="3"/>
  <c r="I777" i="3"/>
  <c r="J777" i="3"/>
  <c r="K777" i="3"/>
  <c r="L777" i="3"/>
  <c r="M777" i="3"/>
  <c r="N777" i="3"/>
  <c r="O777" i="3"/>
  <c r="D778" i="3"/>
  <c r="E778" i="3"/>
  <c r="F778" i="3"/>
  <c r="G778" i="3"/>
  <c r="H778" i="3"/>
  <c r="I778" i="3"/>
  <c r="J778" i="3"/>
  <c r="K778" i="3"/>
  <c r="L778" i="3"/>
  <c r="M778" i="3"/>
  <c r="N778" i="3"/>
  <c r="O778" i="3"/>
  <c r="D779" i="3"/>
  <c r="E779" i="3"/>
  <c r="F779" i="3"/>
  <c r="G779" i="3"/>
  <c r="H779" i="3"/>
  <c r="I779" i="3"/>
  <c r="J779" i="3"/>
  <c r="K779" i="3"/>
  <c r="L779" i="3"/>
  <c r="M779" i="3"/>
  <c r="N779" i="3"/>
  <c r="O779" i="3"/>
  <c r="D780" i="3"/>
  <c r="E780" i="3"/>
  <c r="F780" i="3"/>
  <c r="G780" i="3"/>
  <c r="H780" i="3"/>
  <c r="I780" i="3"/>
  <c r="J780" i="3"/>
  <c r="K780" i="3"/>
  <c r="L780" i="3"/>
  <c r="M780" i="3"/>
  <c r="N780" i="3"/>
  <c r="O780" i="3"/>
  <c r="D781" i="3"/>
  <c r="E781" i="3"/>
  <c r="F781" i="3"/>
  <c r="G781" i="3"/>
  <c r="H781" i="3"/>
  <c r="I781" i="3"/>
  <c r="J781" i="3"/>
  <c r="K781" i="3"/>
  <c r="L781" i="3"/>
  <c r="M781" i="3"/>
  <c r="N781" i="3"/>
  <c r="O781" i="3"/>
  <c r="D782" i="3"/>
  <c r="E782" i="3"/>
  <c r="F782" i="3"/>
  <c r="G782" i="3"/>
  <c r="H782" i="3"/>
  <c r="I782" i="3"/>
  <c r="J782" i="3"/>
  <c r="K782" i="3"/>
  <c r="L782" i="3"/>
  <c r="M782" i="3"/>
  <c r="N782" i="3"/>
  <c r="O782" i="3"/>
  <c r="D783" i="3"/>
  <c r="E783" i="3"/>
  <c r="F783" i="3"/>
  <c r="G783" i="3"/>
  <c r="H783" i="3"/>
  <c r="I783" i="3"/>
  <c r="J783" i="3"/>
  <c r="K783" i="3"/>
  <c r="L783" i="3"/>
  <c r="M783" i="3"/>
  <c r="N783" i="3"/>
  <c r="O783" i="3"/>
  <c r="D784" i="3"/>
  <c r="E784" i="3"/>
  <c r="F784" i="3"/>
  <c r="G784" i="3"/>
  <c r="H784" i="3"/>
  <c r="I784" i="3"/>
  <c r="J784" i="3"/>
  <c r="K784" i="3"/>
  <c r="L784" i="3"/>
  <c r="M784" i="3"/>
  <c r="N784" i="3"/>
  <c r="O784" i="3"/>
  <c r="D785" i="3"/>
  <c r="E785" i="3"/>
  <c r="F785" i="3"/>
  <c r="G785" i="3"/>
  <c r="H785" i="3"/>
  <c r="I785" i="3"/>
  <c r="J785" i="3"/>
  <c r="K785" i="3"/>
  <c r="L785" i="3"/>
  <c r="M785" i="3"/>
  <c r="N785" i="3"/>
  <c r="O785" i="3"/>
  <c r="D786" i="3"/>
  <c r="E786" i="3"/>
  <c r="F786" i="3"/>
  <c r="G786" i="3"/>
  <c r="H786" i="3"/>
  <c r="I786" i="3"/>
  <c r="J786" i="3"/>
  <c r="K786" i="3"/>
  <c r="L786" i="3"/>
  <c r="M786" i="3"/>
  <c r="N786" i="3"/>
  <c r="O786" i="3"/>
  <c r="D787" i="3"/>
  <c r="E787" i="3"/>
  <c r="F787" i="3"/>
  <c r="G787" i="3"/>
  <c r="H787" i="3"/>
  <c r="I787" i="3"/>
  <c r="J787" i="3"/>
  <c r="K787" i="3"/>
  <c r="L787" i="3"/>
  <c r="M787" i="3"/>
  <c r="N787" i="3"/>
  <c r="O787" i="3"/>
  <c r="D788" i="3"/>
  <c r="E788" i="3"/>
  <c r="F788" i="3"/>
  <c r="G788" i="3"/>
  <c r="H788" i="3"/>
  <c r="I788" i="3"/>
  <c r="J788" i="3"/>
  <c r="K788" i="3"/>
  <c r="L788" i="3"/>
  <c r="M788" i="3"/>
  <c r="N788" i="3"/>
  <c r="O788" i="3"/>
  <c r="D789" i="3"/>
  <c r="E789" i="3"/>
  <c r="F789" i="3"/>
  <c r="G789" i="3"/>
  <c r="H789" i="3"/>
  <c r="I789" i="3"/>
  <c r="J789" i="3"/>
  <c r="K789" i="3"/>
  <c r="L789" i="3"/>
  <c r="M789" i="3"/>
  <c r="N789" i="3"/>
  <c r="O789" i="3"/>
  <c r="D790" i="3"/>
  <c r="E790" i="3"/>
  <c r="F790" i="3"/>
  <c r="G790" i="3"/>
  <c r="H790" i="3"/>
  <c r="I790" i="3"/>
  <c r="J790" i="3"/>
  <c r="K790" i="3"/>
  <c r="L790" i="3"/>
  <c r="M790" i="3"/>
  <c r="N790" i="3"/>
  <c r="O790" i="3"/>
  <c r="D791" i="3"/>
  <c r="E791" i="3"/>
  <c r="F791" i="3"/>
  <c r="G791" i="3"/>
  <c r="H791" i="3"/>
  <c r="I791" i="3"/>
  <c r="J791" i="3"/>
  <c r="K791" i="3"/>
  <c r="L791" i="3"/>
  <c r="M791" i="3"/>
  <c r="N791" i="3"/>
  <c r="O791" i="3"/>
  <c r="D792" i="3"/>
  <c r="E792" i="3"/>
  <c r="F792" i="3"/>
  <c r="G792" i="3"/>
  <c r="H792" i="3"/>
  <c r="I792" i="3"/>
  <c r="J792" i="3"/>
  <c r="K792" i="3"/>
  <c r="L792" i="3"/>
  <c r="M792" i="3"/>
  <c r="N792" i="3"/>
  <c r="O792" i="3"/>
  <c r="D793" i="3"/>
  <c r="E793" i="3"/>
  <c r="F793" i="3"/>
  <c r="G793" i="3"/>
  <c r="H793" i="3"/>
  <c r="I793" i="3"/>
  <c r="J793" i="3"/>
  <c r="K793" i="3"/>
  <c r="L793" i="3"/>
  <c r="M793" i="3"/>
  <c r="N793" i="3"/>
  <c r="O793" i="3"/>
  <c r="D794" i="3"/>
  <c r="E794" i="3"/>
  <c r="F794" i="3"/>
  <c r="G794" i="3"/>
  <c r="H794" i="3"/>
  <c r="I794" i="3"/>
  <c r="J794" i="3"/>
  <c r="K794" i="3"/>
  <c r="L794" i="3"/>
  <c r="M794" i="3"/>
  <c r="N794" i="3"/>
  <c r="O794" i="3"/>
  <c r="D795" i="3"/>
  <c r="E795" i="3"/>
  <c r="F795" i="3"/>
  <c r="G795" i="3"/>
  <c r="H795" i="3"/>
  <c r="I795" i="3"/>
  <c r="J795" i="3"/>
  <c r="K795" i="3"/>
  <c r="L795" i="3"/>
  <c r="M795" i="3"/>
  <c r="N795" i="3"/>
  <c r="O795" i="3"/>
  <c r="D796" i="3"/>
  <c r="E796" i="3"/>
  <c r="F796" i="3"/>
  <c r="G796" i="3"/>
  <c r="H796" i="3"/>
  <c r="I796" i="3"/>
  <c r="J796" i="3"/>
  <c r="K796" i="3"/>
  <c r="L796" i="3"/>
  <c r="M796" i="3"/>
  <c r="N796" i="3"/>
  <c r="O796" i="3"/>
  <c r="D797" i="3"/>
  <c r="E797" i="3"/>
  <c r="F797" i="3"/>
  <c r="G797" i="3"/>
  <c r="H797" i="3"/>
  <c r="I797" i="3"/>
  <c r="J797" i="3"/>
  <c r="K797" i="3"/>
  <c r="L797" i="3"/>
  <c r="M797" i="3"/>
  <c r="N797" i="3"/>
  <c r="O797" i="3"/>
  <c r="D798" i="3"/>
  <c r="E798" i="3"/>
  <c r="F798" i="3"/>
  <c r="G798" i="3"/>
  <c r="H798" i="3"/>
  <c r="I798" i="3"/>
  <c r="J798" i="3"/>
  <c r="K798" i="3"/>
  <c r="L798" i="3"/>
  <c r="M798" i="3"/>
  <c r="N798" i="3"/>
  <c r="O798" i="3"/>
  <c r="D799" i="3"/>
  <c r="E799" i="3"/>
  <c r="F799" i="3"/>
  <c r="G799" i="3"/>
  <c r="H799" i="3"/>
  <c r="I799" i="3"/>
  <c r="J799" i="3"/>
  <c r="K799" i="3"/>
  <c r="L799" i="3"/>
  <c r="M799" i="3"/>
  <c r="N799" i="3"/>
  <c r="O799" i="3"/>
  <c r="D800" i="3"/>
  <c r="E800" i="3"/>
  <c r="F800" i="3"/>
  <c r="G800" i="3"/>
  <c r="H800" i="3"/>
  <c r="I800" i="3"/>
  <c r="J800" i="3"/>
  <c r="K800" i="3"/>
  <c r="L800" i="3"/>
  <c r="M800" i="3"/>
  <c r="N800" i="3"/>
  <c r="O800" i="3"/>
  <c r="D801" i="3"/>
  <c r="E801" i="3"/>
  <c r="F801" i="3"/>
  <c r="G801" i="3"/>
  <c r="H801" i="3"/>
  <c r="I801" i="3"/>
  <c r="J801" i="3"/>
  <c r="K801" i="3"/>
  <c r="L801" i="3"/>
  <c r="M801" i="3"/>
  <c r="N801" i="3"/>
  <c r="O801" i="3"/>
  <c r="D802" i="3"/>
  <c r="E802" i="3"/>
  <c r="F802" i="3"/>
  <c r="G802" i="3"/>
  <c r="H802" i="3"/>
  <c r="I802" i="3"/>
  <c r="J802" i="3"/>
  <c r="K802" i="3"/>
  <c r="L802" i="3"/>
  <c r="M802" i="3"/>
  <c r="N802" i="3"/>
  <c r="O802" i="3"/>
  <c r="D803" i="3"/>
  <c r="E803" i="3"/>
  <c r="F803" i="3"/>
  <c r="G803" i="3"/>
  <c r="H803" i="3"/>
  <c r="I803" i="3"/>
  <c r="J803" i="3"/>
  <c r="K803" i="3"/>
  <c r="L803" i="3"/>
  <c r="M803" i="3"/>
  <c r="N803" i="3"/>
  <c r="O803" i="3"/>
  <c r="D804" i="3"/>
  <c r="E804" i="3"/>
  <c r="F804" i="3"/>
  <c r="G804" i="3"/>
  <c r="H804" i="3"/>
  <c r="I804" i="3"/>
  <c r="J804" i="3"/>
  <c r="K804" i="3"/>
  <c r="L804" i="3"/>
  <c r="M804" i="3"/>
  <c r="N804" i="3"/>
  <c r="O804" i="3"/>
  <c r="D805" i="3"/>
  <c r="E805" i="3"/>
  <c r="F805" i="3"/>
  <c r="G805" i="3"/>
  <c r="H805" i="3"/>
  <c r="I805" i="3"/>
  <c r="J805" i="3"/>
  <c r="K805" i="3"/>
  <c r="L805" i="3"/>
  <c r="M805" i="3"/>
  <c r="N805" i="3"/>
  <c r="O805" i="3"/>
  <c r="D806" i="3"/>
  <c r="E806" i="3"/>
  <c r="F806" i="3"/>
  <c r="G806" i="3"/>
  <c r="H806" i="3"/>
  <c r="I806" i="3"/>
  <c r="J806" i="3"/>
  <c r="K806" i="3"/>
  <c r="L806" i="3"/>
  <c r="M806" i="3"/>
  <c r="N806" i="3"/>
  <c r="O806" i="3"/>
  <c r="D807" i="3"/>
  <c r="E807" i="3"/>
  <c r="F807" i="3"/>
  <c r="G807" i="3"/>
  <c r="H807" i="3"/>
  <c r="I807" i="3"/>
  <c r="J807" i="3"/>
  <c r="K807" i="3"/>
  <c r="L807" i="3"/>
  <c r="M807" i="3"/>
  <c r="N807" i="3"/>
  <c r="O807" i="3"/>
  <c r="D808" i="3"/>
  <c r="E808" i="3"/>
  <c r="F808" i="3"/>
  <c r="G808" i="3"/>
  <c r="H808" i="3"/>
  <c r="I808" i="3"/>
  <c r="J808" i="3"/>
  <c r="K808" i="3"/>
  <c r="L808" i="3"/>
  <c r="M808" i="3"/>
  <c r="N808" i="3"/>
  <c r="O808" i="3"/>
  <c r="D809" i="3"/>
  <c r="E809" i="3"/>
  <c r="F809" i="3"/>
  <c r="G809" i="3"/>
  <c r="H809" i="3"/>
  <c r="I809" i="3"/>
  <c r="J809" i="3"/>
  <c r="K809" i="3"/>
  <c r="L809" i="3"/>
  <c r="M809" i="3"/>
  <c r="N809" i="3"/>
  <c r="O809" i="3"/>
  <c r="D810" i="3"/>
  <c r="E810" i="3"/>
  <c r="F810" i="3"/>
  <c r="G810" i="3"/>
  <c r="H810" i="3"/>
  <c r="I810" i="3"/>
  <c r="J810" i="3"/>
  <c r="K810" i="3"/>
  <c r="L810" i="3"/>
  <c r="M810" i="3"/>
  <c r="N810" i="3"/>
  <c r="O810" i="3"/>
  <c r="D811" i="3"/>
  <c r="E811" i="3"/>
  <c r="F811" i="3"/>
  <c r="G811" i="3"/>
  <c r="H811" i="3"/>
  <c r="I811" i="3"/>
  <c r="J811" i="3"/>
  <c r="K811" i="3"/>
  <c r="L811" i="3"/>
  <c r="M811" i="3"/>
  <c r="N811" i="3"/>
  <c r="O811" i="3"/>
  <c r="D812" i="3"/>
  <c r="E812" i="3"/>
  <c r="F812" i="3"/>
  <c r="G812" i="3"/>
  <c r="H812" i="3"/>
  <c r="I812" i="3"/>
  <c r="J812" i="3"/>
  <c r="K812" i="3"/>
  <c r="L812" i="3"/>
  <c r="M812" i="3"/>
  <c r="N812" i="3"/>
  <c r="O812" i="3"/>
  <c r="D813" i="3"/>
  <c r="E813" i="3"/>
  <c r="F813" i="3"/>
  <c r="G813" i="3"/>
  <c r="H813" i="3"/>
  <c r="I813" i="3"/>
  <c r="J813" i="3"/>
  <c r="K813" i="3"/>
  <c r="L813" i="3"/>
  <c r="M813" i="3"/>
  <c r="N813" i="3"/>
  <c r="O813" i="3"/>
  <c r="D814" i="3"/>
  <c r="E814" i="3"/>
  <c r="F814" i="3"/>
  <c r="G814" i="3"/>
  <c r="H814" i="3"/>
  <c r="I814" i="3"/>
  <c r="J814" i="3"/>
  <c r="K814" i="3"/>
  <c r="L814" i="3"/>
  <c r="M814" i="3"/>
  <c r="N814" i="3"/>
  <c r="O814" i="3"/>
  <c r="D815" i="3"/>
  <c r="E815" i="3"/>
  <c r="F815" i="3"/>
  <c r="G815" i="3"/>
  <c r="H815" i="3"/>
  <c r="I815" i="3"/>
  <c r="J815" i="3"/>
  <c r="K815" i="3"/>
  <c r="L815" i="3"/>
  <c r="M815" i="3"/>
  <c r="N815" i="3"/>
  <c r="O815" i="3"/>
  <c r="D816" i="3"/>
  <c r="E816" i="3"/>
  <c r="F816" i="3"/>
  <c r="G816" i="3"/>
  <c r="H816" i="3"/>
  <c r="I816" i="3"/>
  <c r="J816" i="3"/>
  <c r="K816" i="3"/>
  <c r="L816" i="3"/>
  <c r="M816" i="3"/>
  <c r="N816" i="3"/>
  <c r="O816" i="3"/>
  <c r="D817" i="3"/>
  <c r="E817" i="3"/>
  <c r="F817" i="3"/>
  <c r="G817" i="3"/>
  <c r="H817" i="3"/>
  <c r="I817" i="3"/>
  <c r="J817" i="3"/>
  <c r="K817" i="3"/>
  <c r="L817" i="3"/>
  <c r="M817" i="3"/>
  <c r="N817" i="3"/>
  <c r="O817" i="3"/>
  <c r="D818" i="3"/>
  <c r="E818" i="3"/>
  <c r="F818" i="3"/>
  <c r="G818" i="3"/>
  <c r="H818" i="3"/>
  <c r="I818" i="3"/>
  <c r="J818" i="3"/>
  <c r="K818" i="3"/>
  <c r="L818" i="3"/>
  <c r="M818" i="3"/>
  <c r="N818" i="3"/>
  <c r="O818" i="3"/>
  <c r="D819" i="3"/>
  <c r="E819" i="3"/>
  <c r="F819" i="3"/>
  <c r="G819" i="3"/>
  <c r="H819" i="3"/>
  <c r="I819" i="3"/>
  <c r="J819" i="3"/>
  <c r="K819" i="3"/>
  <c r="L819" i="3"/>
  <c r="M819" i="3"/>
  <c r="N819" i="3"/>
  <c r="O819" i="3"/>
  <c r="D820" i="3"/>
  <c r="E820" i="3"/>
  <c r="F820" i="3"/>
  <c r="G820" i="3"/>
  <c r="H820" i="3"/>
  <c r="I820" i="3"/>
  <c r="J820" i="3"/>
  <c r="K820" i="3"/>
  <c r="L820" i="3"/>
  <c r="M820" i="3"/>
  <c r="N820" i="3"/>
  <c r="O820" i="3"/>
  <c r="D821" i="3"/>
  <c r="E821" i="3"/>
  <c r="F821" i="3"/>
  <c r="G821" i="3"/>
  <c r="H821" i="3"/>
  <c r="I821" i="3"/>
  <c r="J821" i="3"/>
  <c r="K821" i="3"/>
  <c r="L821" i="3"/>
  <c r="M821" i="3"/>
  <c r="N821" i="3"/>
  <c r="O821" i="3"/>
  <c r="D822" i="3"/>
  <c r="E822" i="3"/>
  <c r="F822" i="3"/>
  <c r="G822" i="3"/>
  <c r="H822" i="3"/>
  <c r="I822" i="3"/>
  <c r="J822" i="3"/>
  <c r="K822" i="3"/>
  <c r="L822" i="3"/>
  <c r="M822" i="3"/>
  <c r="N822" i="3"/>
  <c r="O822" i="3"/>
  <c r="D823" i="3"/>
  <c r="E823" i="3"/>
  <c r="F823" i="3"/>
  <c r="G823" i="3"/>
  <c r="H823" i="3"/>
  <c r="I823" i="3"/>
  <c r="J823" i="3"/>
  <c r="K823" i="3"/>
  <c r="L823" i="3"/>
  <c r="M823" i="3"/>
  <c r="N823" i="3"/>
  <c r="O823" i="3"/>
  <c r="D824" i="3"/>
  <c r="E824" i="3"/>
  <c r="F824" i="3"/>
  <c r="G824" i="3"/>
  <c r="H824" i="3"/>
  <c r="I824" i="3"/>
  <c r="J824" i="3"/>
  <c r="K824" i="3"/>
  <c r="L824" i="3"/>
  <c r="M824" i="3"/>
  <c r="N824" i="3"/>
  <c r="O824" i="3"/>
  <c r="D825" i="3"/>
  <c r="E825" i="3"/>
  <c r="F825" i="3"/>
  <c r="G825" i="3"/>
  <c r="H825" i="3"/>
  <c r="I825" i="3"/>
  <c r="J825" i="3"/>
  <c r="K825" i="3"/>
  <c r="L825" i="3"/>
  <c r="M825" i="3"/>
  <c r="N825" i="3"/>
  <c r="O825" i="3"/>
  <c r="D826" i="3"/>
  <c r="E826" i="3"/>
  <c r="F826" i="3"/>
  <c r="G826" i="3"/>
  <c r="H826" i="3"/>
  <c r="I826" i="3"/>
  <c r="J826" i="3"/>
  <c r="K826" i="3"/>
  <c r="L826" i="3"/>
  <c r="M826" i="3"/>
  <c r="N826" i="3"/>
  <c r="O826" i="3"/>
  <c r="D827" i="3"/>
  <c r="E827" i="3"/>
  <c r="F827" i="3"/>
  <c r="G827" i="3"/>
  <c r="H827" i="3"/>
  <c r="I827" i="3"/>
  <c r="J827" i="3"/>
  <c r="K827" i="3"/>
  <c r="L827" i="3"/>
  <c r="M827" i="3"/>
  <c r="N827" i="3"/>
  <c r="O827" i="3"/>
  <c r="D828" i="3"/>
  <c r="E828" i="3"/>
  <c r="F828" i="3"/>
  <c r="G828" i="3"/>
  <c r="H828" i="3"/>
  <c r="I828" i="3"/>
  <c r="J828" i="3"/>
  <c r="K828" i="3"/>
  <c r="L828" i="3"/>
  <c r="M828" i="3"/>
  <c r="N828" i="3"/>
  <c r="O828" i="3"/>
  <c r="D829" i="3"/>
  <c r="E829" i="3"/>
  <c r="F829" i="3"/>
  <c r="G829" i="3"/>
  <c r="H829" i="3"/>
  <c r="I829" i="3"/>
  <c r="J829" i="3"/>
  <c r="K829" i="3"/>
  <c r="L829" i="3"/>
  <c r="M829" i="3"/>
  <c r="N829" i="3"/>
  <c r="O829" i="3"/>
  <c r="D830" i="3"/>
  <c r="E830" i="3"/>
  <c r="F830" i="3"/>
  <c r="G830" i="3"/>
  <c r="H830" i="3"/>
  <c r="I830" i="3"/>
  <c r="J830" i="3"/>
  <c r="K830" i="3"/>
  <c r="L830" i="3"/>
  <c r="M830" i="3"/>
  <c r="N830" i="3"/>
  <c r="O830" i="3"/>
  <c r="D831" i="3"/>
  <c r="E831" i="3"/>
  <c r="F831" i="3"/>
  <c r="G831" i="3"/>
  <c r="H831" i="3"/>
  <c r="I831" i="3"/>
  <c r="J831" i="3"/>
  <c r="K831" i="3"/>
  <c r="L831" i="3"/>
  <c r="M831" i="3"/>
  <c r="N831" i="3"/>
  <c r="O831" i="3"/>
  <c r="D832" i="3"/>
  <c r="E832" i="3"/>
  <c r="F832" i="3"/>
  <c r="G832" i="3"/>
  <c r="H832" i="3"/>
  <c r="I832" i="3"/>
  <c r="J832" i="3"/>
  <c r="K832" i="3"/>
  <c r="L832" i="3"/>
  <c r="M832" i="3"/>
  <c r="N832" i="3"/>
  <c r="O832" i="3"/>
  <c r="D833" i="3"/>
  <c r="E833" i="3"/>
  <c r="F833" i="3"/>
  <c r="G833" i="3"/>
  <c r="H833" i="3"/>
  <c r="I833" i="3"/>
  <c r="J833" i="3"/>
  <c r="K833" i="3"/>
  <c r="L833" i="3"/>
  <c r="M833" i="3"/>
  <c r="N833" i="3"/>
  <c r="O833" i="3"/>
  <c r="D834" i="3"/>
  <c r="E834" i="3"/>
  <c r="F834" i="3"/>
  <c r="G834" i="3"/>
  <c r="H834" i="3"/>
  <c r="I834" i="3"/>
  <c r="J834" i="3"/>
  <c r="K834" i="3"/>
  <c r="L834" i="3"/>
  <c r="M834" i="3"/>
  <c r="N834" i="3"/>
  <c r="O834" i="3"/>
  <c r="D835" i="3"/>
  <c r="E835" i="3"/>
  <c r="F835" i="3"/>
  <c r="G835" i="3"/>
  <c r="H835" i="3"/>
  <c r="I835" i="3"/>
  <c r="J835" i="3"/>
  <c r="K835" i="3"/>
  <c r="L835" i="3"/>
  <c r="M835" i="3"/>
  <c r="N835" i="3"/>
  <c r="O835" i="3"/>
  <c r="D836" i="3"/>
  <c r="E836" i="3"/>
  <c r="F836" i="3"/>
  <c r="G836" i="3"/>
  <c r="H836" i="3"/>
  <c r="I836" i="3"/>
  <c r="J836" i="3"/>
  <c r="K836" i="3"/>
  <c r="L836" i="3"/>
  <c r="M836" i="3"/>
  <c r="N836" i="3"/>
  <c r="O836" i="3"/>
  <c r="D837" i="3"/>
  <c r="E837" i="3"/>
  <c r="F837" i="3"/>
  <c r="G837" i="3"/>
  <c r="H837" i="3"/>
  <c r="I837" i="3"/>
  <c r="J837" i="3"/>
  <c r="K837" i="3"/>
  <c r="L837" i="3"/>
  <c r="M837" i="3"/>
  <c r="N837" i="3"/>
  <c r="O837" i="3"/>
  <c r="D838" i="3"/>
  <c r="E838" i="3"/>
  <c r="F838" i="3"/>
  <c r="G838" i="3"/>
  <c r="H838" i="3"/>
  <c r="I838" i="3"/>
  <c r="J838" i="3"/>
  <c r="K838" i="3"/>
  <c r="L838" i="3"/>
  <c r="M838" i="3"/>
  <c r="N838" i="3"/>
  <c r="O838" i="3"/>
  <c r="D839" i="3"/>
  <c r="E839" i="3"/>
  <c r="F839" i="3"/>
  <c r="G839" i="3"/>
  <c r="H839" i="3"/>
  <c r="I839" i="3"/>
  <c r="J839" i="3"/>
  <c r="K839" i="3"/>
  <c r="L839" i="3"/>
  <c r="M839" i="3"/>
  <c r="N839" i="3"/>
  <c r="O839" i="3"/>
  <c r="D840" i="3"/>
  <c r="E840" i="3"/>
  <c r="F840" i="3"/>
  <c r="G840" i="3"/>
  <c r="H840" i="3"/>
  <c r="I840" i="3"/>
  <c r="J840" i="3"/>
  <c r="K840" i="3"/>
  <c r="L840" i="3"/>
  <c r="M840" i="3"/>
  <c r="N840" i="3"/>
  <c r="O840" i="3"/>
  <c r="D841" i="3"/>
  <c r="E841" i="3"/>
  <c r="F841" i="3"/>
  <c r="G841" i="3"/>
  <c r="H841" i="3"/>
  <c r="I841" i="3"/>
  <c r="J841" i="3"/>
  <c r="K841" i="3"/>
  <c r="L841" i="3"/>
  <c r="M841" i="3"/>
  <c r="N841" i="3"/>
  <c r="O841" i="3"/>
  <c r="D842" i="3"/>
  <c r="E842" i="3"/>
  <c r="F842" i="3"/>
  <c r="G842" i="3"/>
  <c r="H842" i="3"/>
  <c r="I842" i="3"/>
  <c r="J842" i="3"/>
  <c r="K842" i="3"/>
  <c r="L842" i="3"/>
  <c r="M842" i="3"/>
  <c r="N842" i="3"/>
  <c r="O842" i="3"/>
  <c r="D843" i="3"/>
  <c r="E843" i="3"/>
  <c r="F843" i="3"/>
  <c r="G843" i="3"/>
  <c r="H843" i="3"/>
  <c r="I843" i="3"/>
  <c r="J843" i="3"/>
  <c r="K843" i="3"/>
  <c r="L843" i="3"/>
  <c r="M843" i="3"/>
  <c r="N843" i="3"/>
  <c r="O843" i="3"/>
  <c r="D844" i="3"/>
  <c r="E844" i="3"/>
  <c r="F844" i="3"/>
  <c r="G844" i="3"/>
  <c r="H844" i="3"/>
  <c r="I844" i="3"/>
  <c r="J844" i="3"/>
  <c r="K844" i="3"/>
  <c r="L844" i="3"/>
  <c r="M844" i="3"/>
  <c r="N844" i="3"/>
  <c r="O844" i="3"/>
  <c r="D845" i="3"/>
  <c r="E845" i="3"/>
  <c r="F845" i="3"/>
  <c r="G845" i="3"/>
  <c r="H845" i="3"/>
  <c r="I845" i="3"/>
  <c r="J845" i="3"/>
  <c r="K845" i="3"/>
  <c r="L845" i="3"/>
  <c r="M845" i="3"/>
  <c r="N845" i="3"/>
  <c r="O845" i="3"/>
  <c r="D846" i="3"/>
  <c r="E846" i="3"/>
  <c r="F846" i="3"/>
  <c r="G846" i="3"/>
  <c r="H846" i="3"/>
  <c r="I846" i="3"/>
  <c r="J846" i="3"/>
  <c r="K846" i="3"/>
  <c r="L846" i="3"/>
  <c r="M846" i="3"/>
  <c r="N846" i="3"/>
  <c r="O846" i="3"/>
  <c r="D847" i="3"/>
  <c r="E847" i="3"/>
  <c r="F847" i="3"/>
  <c r="G847" i="3"/>
  <c r="H847" i="3"/>
  <c r="I847" i="3"/>
  <c r="J847" i="3"/>
  <c r="K847" i="3"/>
  <c r="L847" i="3"/>
  <c r="M847" i="3"/>
  <c r="N847" i="3"/>
  <c r="O847" i="3"/>
  <c r="D848" i="3"/>
  <c r="E848" i="3"/>
  <c r="F848" i="3"/>
  <c r="G848" i="3"/>
  <c r="H848" i="3"/>
  <c r="I848" i="3"/>
  <c r="J848" i="3"/>
  <c r="K848" i="3"/>
  <c r="L848" i="3"/>
  <c r="M848" i="3"/>
  <c r="N848" i="3"/>
  <c r="O848" i="3"/>
  <c r="D849" i="3"/>
  <c r="E849" i="3"/>
  <c r="F849" i="3"/>
  <c r="G849" i="3"/>
  <c r="H849" i="3"/>
  <c r="I849" i="3"/>
  <c r="J849" i="3"/>
  <c r="K849" i="3"/>
  <c r="L849" i="3"/>
  <c r="M849" i="3"/>
  <c r="N849" i="3"/>
  <c r="O849" i="3"/>
  <c r="D850" i="3"/>
  <c r="E850" i="3"/>
  <c r="F850" i="3"/>
  <c r="G850" i="3"/>
  <c r="H850" i="3"/>
  <c r="I850" i="3"/>
  <c r="J850" i="3"/>
  <c r="K850" i="3"/>
  <c r="L850" i="3"/>
  <c r="M850" i="3"/>
  <c r="N850" i="3"/>
  <c r="O850" i="3"/>
  <c r="D851" i="3"/>
  <c r="E851" i="3"/>
  <c r="F851" i="3"/>
  <c r="G851" i="3"/>
  <c r="H851" i="3"/>
  <c r="I851" i="3"/>
  <c r="J851" i="3"/>
  <c r="K851" i="3"/>
  <c r="L851" i="3"/>
  <c r="M851" i="3"/>
  <c r="N851" i="3"/>
  <c r="O851" i="3"/>
  <c r="D852" i="3"/>
  <c r="E852" i="3"/>
  <c r="F852" i="3"/>
  <c r="G852" i="3"/>
  <c r="H852" i="3"/>
  <c r="I852" i="3"/>
  <c r="J852" i="3"/>
  <c r="K852" i="3"/>
  <c r="L852" i="3"/>
  <c r="M852" i="3"/>
  <c r="N852" i="3"/>
  <c r="O852" i="3"/>
  <c r="D853" i="3"/>
  <c r="E853" i="3"/>
  <c r="F853" i="3"/>
  <c r="G853" i="3"/>
  <c r="H853" i="3"/>
  <c r="I853" i="3"/>
  <c r="J853" i="3"/>
  <c r="K853" i="3"/>
  <c r="L853" i="3"/>
  <c r="M853" i="3"/>
  <c r="N853" i="3"/>
  <c r="O853" i="3"/>
  <c r="D854" i="3"/>
  <c r="E854" i="3"/>
  <c r="F854" i="3"/>
  <c r="G854" i="3"/>
  <c r="H854" i="3"/>
  <c r="I854" i="3"/>
  <c r="J854" i="3"/>
  <c r="K854" i="3"/>
  <c r="L854" i="3"/>
  <c r="M854" i="3"/>
  <c r="N854" i="3"/>
  <c r="O854" i="3"/>
  <c r="D855" i="3"/>
  <c r="E855" i="3"/>
  <c r="F855" i="3"/>
  <c r="G855" i="3"/>
  <c r="H855" i="3"/>
  <c r="I855" i="3"/>
  <c r="J855" i="3"/>
  <c r="K855" i="3"/>
  <c r="L855" i="3"/>
  <c r="M855" i="3"/>
  <c r="N855" i="3"/>
  <c r="O855" i="3"/>
  <c r="D856" i="3"/>
  <c r="E856" i="3"/>
  <c r="F856" i="3"/>
  <c r="G856" i="3"/>
  <c r="H856" i="3"/>
  <c r="I856" i="3"/>
  <c r="J856" i="3"/>
  <c r="K856" i="3"/>
  <c r="L856" i="3"/>
  <c r="M856" i="3"/>
  <c r="N856" i="3"/>
  <c r="O856" i="3"/>
  <c r="D857" i="3"/>
  <c r="E857" i="3"/>
  <c r="F857" i="3"/>
  <c r="G857" i="3"/>
  <c r="H857" i="3"/>
  <c r="I857" i="3"/>
  <c r="J857" i="3"/>
  <c r="K857" i="3"/>
  <c r="L857" i="3"/>
  <c r="M857" i="3"/>
  <c r="N857" i="3"/>
  <c r="O857" i="3"/>
  <c r="D858" i="3"/>
  <c r="E858" i="3"/>
  <c r="F858" i="3"/>
  <c r="G858" i="3"/>
  <c r="H858" i="3"/>
  <c r="I858" i="3"/>
  <c r="J858" i="3"/>
  <c r="K858" i="3"/>
  <c r="L858" i="3"/>
  <c r="M858" i="3"/>
  <c r="N858" i="3"/>
  <c r="O858" i="3"/>
  <c r="D859" i="3"/>
  <c r="E859" i="3"/>
  <c r="F859" i="3"/>
  <c r="G859" i="3"/>
  <c r="H859" i="3"/>
  <c r="I859" i="3"/>
  <c r="J859" i="3"/>
  <c r="K859" i="3"/>
  <c r="L859" i="3"/>
  <c r="M859" i="3"/>
  <c r="N859" i="3"/>
  <c r="O859" i="3"/>
  <c r="D860" i="3"/>
  <c r="E860" i="3"/>
  <c r="F860" i="3"/>
  <c r="G860" i="3"/>
  <c r="H860" i="3"/>
  <c r="I860" i="3"/>
  <c r="J860" i="3"/>
  <c r="K860" i="3"/>
  <c r="L860" i="3"/>
  <c r="M860" i="3"/>
  <c r="N860" i="3"/>
  <c r="O860" i="3"/>
  <c r="D861" i="3"/>
  <c r="E861" i="3"/>
  <c r="F861" i="3"/>
  <c r="G861" i="3"/>
  <c r="H861" i="3"/>
  <c r="I861" i="3"/>
  <c r="J861" i="3"/>
  <c r="K861" i="3"/>
  <c r="L861" i="3"/>
  <c r="M861" i="3"/>
  <c r="N861" i="3"/>
  <c r="O861" i="3"/>
  <c r="D862" i="3"/>
  <c r="E862" i="3"/>
  <c r="F862" i="3"/>
  <c r="G862" i="3"/>
  <c r="H862" i="3"/>
  <c r="I862" i="3"/>
  <c r="J862" i="3"/>
  <c r="K862" i="3"/>
  <c r="L862" i="3"/>
  <c r="M862" i="3"/>
  <c r="N862" i="3"/>
  <c r="O862" i="3"/>
  <c r="D863" i="3"/>
  <c r="E863" i="3"/>
  <c r="F863" i="3"/>
  <c r="G863" i="3"/>
  <c r="H863" i="3"/>
  <c r="I863" i="3"/>
  <c r="J863" i="3"/>
  <c r="K863" i="3"/>
  <c r="L863" i="3"/>
  <c r="M863" i="3"/>
  <c r="N863" i="3"/>
  <c r="O863" i="3"/>
  <c r="D864" i="3"/>
  <c r="E864" i="3"/>
  <c r="F864" i="3"/>
  <c r="G864" i="3"/>
  <c r="H864" i="3"/>
  <c r="I864" i="3"/>
  <c r="J864" i="3"/>
  <c r="K864" i="3"/>
  <c r="L864" i="3"/>
  <c r="M864" i="3"/>
  <c r="N864" i="3"/>
  <c r="O864" i="3"/>
  <c r="D865" i="3"/>
  <c r="E865" i="3"/>
  <c r="F865" i="3"/>
  <c r="G865" i="3"/>
  <c r="H865" i="3"/>
  <c r="I865" i="3"/>
  <c r="J865" i="3"/>
  <c r="K865" i="3"/>
  <c r="L865" i="3"/>
  <c r="M865" i="3"/>
  <c r="N865" i="3"/>
  <c r="O865" i="3"/>
  <c r="D866" i="3"/>
  <c r="E866" i="3"/>
  <c r="F866" i="3"/>
  <c r="G866" i="3"/>
  <c r="H866" i="3"/>
  <c r="I866" i="3"/>
  <c r="J866" i="3"/>
  <c r="K866" i="3"/>
  <c r="L866" i="3"/>
  <c r="M866" i="3"/>
  <c r="N866" i="3"/>
  <c r="O866" i="3"/>
  <c r="D867" i="3"/>
  <c r="E867" i="3"/>
  <c r="F867" i="3"/>
  <c r="G867" i="3"/>
  <c r="H867" i="3"/>
  <c r="I867" i="3"/>
  <c r="J867" i="3"/>
  <c r="K867" i="3"/>
  <c r="L867" i="3"/>
  <c r="M867" i="3"/>
  <c r="N867" i="3"/>
  <c r="O867" i="3"/>
  <c r="D868" i="3"/>
  <c r="E868" i="3"/>
  <c r="F868" i="3"/>
  <c r="G868" i="3"/>
  <c r="H868" i="3"/>
  <c r="I868" i="3"/>
  <c r="J868" i="3"/>
  <c r="K868" i="3"/>
  <c r="L868" i="3"/>
  <c r="M868" i="3"/>
  <c r="N868" i="3"/>
  <c r="O868" i="3"/>
  <c r="D869" i="3"/>
  <c r="E869" i="3"/>
  <c r="F869" i="3"/>
  <c r="G869" i="3"/>
  <c r="H869" i="3"/>
  <c r="I869" i="3"/>
  <c r="J869" i="3"/>
  <c r="K869" i="3"/>
  <c r="L869" i="3"/>
  <c r="M869" i="3"/>
  <c r="N869" i="3"/>
  <c r="O869" i="3"/>
  <c r="D870" i="3"/>
  <c r="E870" i="3"/>
  <c r="F870" i="3"/>
  <c r="G870" i="3"/>
  <c r="H870" i="3"/>
  <c r="I870" i="3"/>
  <c r="J870" i="3"/>
  <c r="K870" i="3"/>
  <c r="L870" i="3"/>
  <c r="M870" i="3"/>
  <c r="N870" i="3"/>
  <c r="O870" i="3"/>
  <c r="D871" i="3"/>
  <c r="E871" i="3"/>
  <c r="F871" i="3"/>
  <c r="G871" i="3"/>
  <c r="H871" i="3"/>
  <c r="I871" i="3"/>
  <c r="J871" i="3"/>
  <c r="K871" i="3"/>
  <c r="L871" i="3"/>
  <c r="M871" i="3"/>
  <c r="N871" i="3"/>
  <c r="O871" i="3"/>
  <c r="D872" i="3"/>
  <c r="E872" i="3"/>
  <c r="F872" i="3"/>
  <c r="G872" i="3"/>
  <c r="H872" i="3"/>
  <c r="I872" i="3"/>
  <c r="J872" i="3"/>
  <c r="K872" i="3"/>
  <c r="L872" i="3"/>
  <c r="M872" i="3"/>
  <c r="N872" i="3"/>
  <c r="O872" i="3"/>
  <c r="D873" i="3"/>
  <c r="E873" i="3"/>
  <c r="F873" i="3"/>
  <c r="G873" i="3"/>
  <c r="H873" i="3"/>
  <c r="I873" i="3"/>
  <c r="J873" i="3"/>
  <c r="K873" i="3"/>
  <c r="L873" i="3"/>
  <c r="M873" i="3"/>
  <c r="N873" i="3"/>
  <c r="O873" i="3"/>
  <c r="D874" i="3"/>
  <c r="E874" i="3"/>
  <c r="F874" i="3"/>
  <c r="G874" i="3"/>
  <c r="H874" i="3"/>
  <c r="I874" i="3"/>
  <c r="J874" i="3"/>
  <c r="K874" i="3"/>
  <c r="L874" i="3"/>
  <c r="M874" i="3"/>
  <c r="N874" i="3"/>
  <c r="O874" i="3"/>
  <c r="D875" i="3"/>
  <c r="E875" i="3"/>
  <c r="F875" i="3"/>
  <c r="G875" i="3"/>
  <c r="H875" i="3"/>
  <c r="I875" i="3"/>
  <c r="J875" i="3"/>
  <c r="K875" i="3"/>
  <c r="L875" i="3"/>
  <c r="M875" i="3"/>
  <c r="N875" i="3"/>
  <c r="O875" i="3"/>
  <c r="D876" i="3"/>
  <c r="E876" i="3"/>
  <c r="F876" i="3"/>
  <c r="G876" i="3"/>
  <c r="H876" i="3"/>
  <c r="I876" i="3"/>
  <c r="J876" i="3"/>
  <c r="K876" i="3"/>
  <c r="L876" i="3"/>
  <c r="M876" i="3"/>
  <c r="N876" i="3"/>
  <c r="O876" i="3"/>
  <c r="D877" i="3"/>
  <c r="E877" i="3"/>
  <c r="F877" i="3"/>
  <c r="G877" i="3"/>
  <c r="H877" i="3"/>
  <c r="I877" i="3"/>
  <c r="J877" i="3"/>
  <c r="K877" i="3"/>
  <c r="L877" i="3"/>
  <c r="M877" i="3"/>
  <c r="N877" i="3"/>
  <c r="O877" i="3"/>
  <c r="D878" i="3"/>
  <c r="E878" i="3"/>
  <c r="F878" i="3"/>
  <c r="G878" i="3"/>
  <c r="H878" i="3"/>
  <c r="I878" i="3"/>
  <c r="J878" i="3"/>
  <c r="K878" i="3"/>
  <c r="L878" i="3"/>
  <c r="M878" i="3"/>
  <c r="N878" i="3"/>
  <c r="O878" i="3"/>
  <c r="D879" i="3"/>
  <c r="E879" i="3"/>
  <c r="F879" i="3"/>
  <c r="G879" i="3"/>
  <c r="H879" i="3"/>
  <c r="I879" i="3"/>
  <c r="J879" i="3"/>
  <c r="K879" i="3"/>
  <c r="L879" i="3"/>
  <c r="M879" i="3"/>
  <c r="N879" i="3"/>
  <c r="O879" i="3"/>
  <c r="D880" i="3"/>
  <c r="E880" i="3"/>
  <c r="F880" i="3"/>
  <c r="G880" i="3"/>
  <c r="H880" i="3"/>
  <c r="I880" i="3"/>
  <c r="J880" i="3"/>
  <c r="K880" i="3"/>
  <c r="L880" i="3"/>
  <c r="M880" i="3"/>
  <c r="N880" i="3"/>
  <c r="O880" i="3"/>
  <c r="D881" i="3"/>
  <c r="E881" i="3"/>
  <c r="F881" i="3"/>
  <c r="G881" i="3"/>
  <c r="H881" i="3"/>
  <c r="I881" i="3"/>
  <c r="J881" i="3"/>
  <c r="K881" i="3"/>
  <c r="L881" i="3"/>
  <c r="M881" i="3"/>
  <c r="N881" i="3"/>
  <c r="O881" i="3"/>
  <c r="D882" i="3"/>
  <c r="E882" i="3"/>
  <c r="F882" i="3"/>
  <c r="G882" i="3"/>
  <c r="H882" i="3"/>
  <c r="I882" i="3"/>
  <c r="J882" i="3"/>
  <c r="K882" i="3"/>
  <c r="L882" i="3"/>
  <c r="M882" i="3"/>
  <c r="N882" i="3"/>
  <c r="O882" i="3"/>
  <c r="D883" i="3"/>
  <c r="E883" i="3"/>
  <c r="F883" i="3"/>
  <c r="G883" i="3"/>
  <c r="H883" i="3"/>
  <c r="I883" i="3"/>
  <c r="J883" i="3"/>
  <c r="K883" i="3"/>
  <c r="L883" i="3"/>
  <c r="M883" i="3"/>
  <c r="N883" i="3"/>
  <c r="O883" i="3"/>
  <c r="D884" i="3"/>
  <c r="E884" i="3"/>
  <c r="F884" i="3"/>
  <c r="G884" i="3"/>
  <c r="H884" i="3"/>
  <c r="I884" i="3"/>
  <c r="J884" i="3"/>
  <c r="K884" i="3"/>
  <c r="L884" i="3"/>
  <c r="M884" i="3"/>
  <c r="N884" i="3"/>
  <c r="O884" i="3"/>
  <c r="D885" i="3"/>
  <c r="E885" i="3"/>
  <c r="F885" i="3"/>
  <c r="G885" i="3"/>
  <c r="H885" i="3"/>
  <c r="I885" i="3"/>
  <c r="J885" i="3"/>
  <c r="K885" i="3"/>
  <c r="L885" i="3"/>
  <c r="M885" i="3"/>
  <c r="N885" i="3"/>
  <c r="O885" i="3"/>
  <c r="D886" i="3"/>
  <c r="E886" i="3"/>
  <c r="F886" i="3"/>
  <c r="G886" i="3"/>
  <c r="H886" i="3"/>
  <c r="I886" i="3"/>
  <c r="J886" i="3"/>
  <c r="K886" i="3"/>
  <c r="L886" i="3"/>
  <c r="M886" i="3"/>
  <c r="N886" i="3"/>
  <c r="O886" i="3"/>
  <c r="D887" i="3"/>
  <c r="E887" i="3"/>
  <c r="F887" i="3"/>
  <c r="G887" i="3"/>
  <c r="H887" i="3"/>
  <c r="I887" i="3"/>
  <c r="J887" i="3"/>
  <c r="K887" i="3"/>
  <c r="L887" i="3"/>
  <c r="M887" i="3"/>
  <c r="N887" i="3"/>
  <c r="O887" i="3"/>
  <c r="D888" i="3"/>
  <c r="E888" i="3"/>
  <c r="F888" i="3"/>
  <c r="G888" i="3"/>
  <c r="H888" i="3"/>
  <c r="I888" i="3"/>
  <c r="J888" i="3"/>
  <c r="K888" i="3"/>
  <c r="L888" i="3"/>
  <c r="M888" i="3"/>
  <c r="N888" i="3"/>
  <c r="O888" i="3"/>
  <c r="D889" i="3"/>
  <c r="E889" i="3"/>
  <c r="F889" i="3"/>
  <c r="G889" i="3"/>
  <c r="H889" i="3"/>
  <c r="I889" i="3"/>
  <c r="J889" i="3"/>
  <c r="K889" i="3"/>
  <c r="L889" i="3"/>
  <c r="M889" i="3"/>
  <c r="N889" i="3"/>
  <c r="O889" i="3"/>
  <c r="D890" i="3"/>
  <c r="E890" i="3"/>
  <c r="F890" i="3"/>
  <c r="G890" i="3"/>
  <c r="H890" i="3"/>
  <c r="I890" i="3"/>
  <c r="J890" i="3"/>
  <c r="K890" i="3"/>
  <c r="L890" i="3"/>
  <c r="M890" i="3"/>
  <c r="N890" i="3"/>
  <c r="O890" i="3"/>
  <c r="D891" i="3"/>
  <c r="E891" i="3"/>
  <c r="F891" i="3"/>
  <c r="G891" i="3"/>
  <c r="H891" i="3"/>
  <c r="I891" i="3"/>
  <c r="J891" i="3"/>
  <c r="K891" i="3"/>
  <c r="L891" i="3"/>
  <c r="M891" i="3"/>
  <c r="N891" i="3"/>
  <c r="O891" i="3"/>
  <c r="D892" i="3"/>
  <c r="E892" i="3"/>
  <c r="F892" i="3"/>
  <c r="G892" i="3"/>
  <c r="H892" i="3"/>
  <c r="I892" i="3"/>
  <c r="J892" i="3"/>
  <c r="K892" i="3"/>
  <c r="L892" i="3"/>
  <c r="M892" i="3"/>
  <c r="N892" i="3"/>
  <c r="O892" i="3"/>
  <c r="D893" i="3"/>
  <c r="E893" i="3"/>
  <c r="F893" i="3"/>
  <c r="G893" i="3"/>
  <c r="H893" i="3"/>
  <c r="I893" i="3"/>
  <c r="J893" i="3"/>
  <c r="K893" i="3"/>
  <c r="L893" i="3"/>
  <c r="M893" i="3"/>
  <c r="N893" i="3"/>
  <c r="O893" i="3"/>
  <c r="D894" i="3"/>
  <c r="E894" i="3"/>
  <c r="F894" i="3"/>
  <c r="G894" i="3"/>
  <c r="H894" i="3"/>
  <c r="I894" i="3"/>
  <c r="J894" i="3"/>
  <c r="K894" i="3"/>
  <c r="L894" i="3"/>
  <c r="M894" i="3"/>
  <c r="N894" i="3"/>
  <c r="O894" i="3"/>
  <c r="D895" i="3"/>
  <c r="E895" i="3"/>
  <c r="F895" i="3"/>
  <c r="G895" i="3"/>
  <c r="H895" i="3"/>
  <c r="I895" i="3"/>
  <c r="J895" i="3"/>
  <c r="K895" i="3"/>
  <c r="L895" i="3"/>
  <c r="M895" i="3"/>
  <c r="N895" i="3"/>
  <c r="O895" i="3"/>
  <c r="D896" i="3"/>
  <c r="E896" i="3"/>
  <c r="F896" i="3"/>
  <c r="G896" i="3"/>
  <c r="H896" i="3"/>
  <c r="I896" i="3"/>
  <c r="J896" i="3"/>
  <c r="K896" i="3"/>
  <c r="L896" i="3"/>
  <c r="M896" i="3"/>
  <c r="N896" i="3"/>
  <c r="O896" i="3"/>
  <c r="D897" i="3"/>
  <c r="E897" i="3"/>
  <c r="F897" i="3"/>
  <c r="G897" i="3"/>
  <c r="H897" i="3"/>
  <c r="I897" i="3"/>
  <c r="J897" i="3"/>
  <c r="K897" i="3"/>
  <c r="L897" i="3"/>
  <c r="M897" i="3"/>
  <c r="N897" i="3"/>
  <c r="O897" i="3"/>
  <c r="D898" i="3"/>
  <c r="E898" i="3"/>
  <c r="F898" i="3"/>
  <c r="G898" i="3"/>
  <c r="H898" i="3"/>
  <c r="I898" i="3"/>
  <c r="J898" i="3"/>
  <c r="K898" i="3"/>
  <c r="L898" i="3"/>
  <c r="M898" i="3"/>
  <c r="N898" i="3"/>
  <c r="O898" i="3"/>
  <c r="D899" i="3"/>
  <c r="E899" i="3"/>
  <c r="F899" i="3"/>
  <c r="G899" i="3"/>
  <c r="H899" i="3"/>
  <c r="I899" i="3"/>
  <c r="J899" i="3"/>
  <c r="K899" i="3"/>
  <c r="L899" i="3"/>
  <c r="M899" i="3"/>
  <c r="N899" i="3"/>
  <c r="O899" i="3"/>
  <c r="D900" i="3"/>
  <c r="E900" i="3"/>
  <c r="F900" i="3"/>
  <c r="G900" i="3"/>
  <c r="H900" i="3"/>
  <c r="I900" i="3"/>
  <c r="J900" i="3"/>
  <c r="K900" i="3"/>
  <c r="L900" i="3"/>
  <c r="M900" i="3"/>
  <c r="N900" i="3"/>
  <c r="O900" i="3"/>
  <c r="D901" i="3"/>
  <c r="E901" i="3"/>
  <c r="F901" i="3"/>
  <c r="G901" i="3"/>
  <c r="H901" i="3"/>
  <c r="I901" i="3"/>
  <c r="J901" i="3"/>
  <c r="K901" i="3"/>
  <c r="L901" i="3"/>
  <c r="M901" i="3"/>
  <c r="N901" i="3"/>
  <c r="O901" i="3"/>
  <c r="D902" i="3"/>
  <c r="E902" i="3"/>
  <c r="F902" i="3"/>
  <c r="G902" i="3"/>
  <c r="H902" i="3"/>
  <c r="I902" i="3"/>
  <c r="J902" i="3"/>
  <c r="K902" i="3"/>
  <c r="L902" i="3"/>
  <c r="M902" i="3"/>
  <c r="N902" i="3"/>
  <c r="O902" i="3"/>
  <c r="D903" i="3"/>
  <c r="E903" i="3"/>
  <c r="F903" i="3"/>
  <c r="G903" i="3"/>
  <c r="H903" i="3"/>
  <c r="I903" i="3"/>
  <c r="J903" i="3"/>
  <c r="K903" i="3"/>
  <c r="L903" i="3"/>
  <c r="M903" i="3"/>
  <c r="N903" i="3"/>
  <c r="O903" i="3"/>
  <c r="D904" i="3"/>
  <c r="E904" i="3"/>
  <c r="F904" i="3"/>
  <c r="G904" i="3"/>
  <c r="H904" i="3"/>
  <c r="I904" i="3"/>
  <c r="J904" i="3"/>
  <c r="K904" i="3"/>
  <c r="L904" i="3"/>
  <c r="M904" i="3"/>
  <c r="N904" i="3"/>
  <c r="O904" i="3"/>
  <c r="D905" i="3"/>
  <c r="E905" i="3"/>
  <c r="F905" i="3"/>
  <c r="G905" i="3"/>
  <c r="H905" i="3"/>
  <c r="I905" i="3"/>
  <c r="J905" i="3"/>
  <c r="K905" i="3"/>
  <c r="L905" i="3"/>
  <c r="M905" i="3"/>
  <c r="N905" i="3"/>
  <c r="O905" i="3"/>
  <c r="D906" i="3"/>
  <c r="E906" i="3"/>
  <c r="F906" i="3"/>
  <c r="G906" i="3"/>
  <c r="H906" i="3"/>
  <c r="I906" i="3"/>
  <c r="J906" i="3"/>
  <c r="K906" i="3"/>
  <c r="L906" i="3"/>
  <c r="M906" i="3"/>
  <c r="N906" i="3"/>
  <c r="O906" i="3"/>
  <c r="D907" i="3"/>
  <c r="E907" i="3"/>
  <c r="F907" i="3"/>
  <c r="G907" i="3"/>
  <c r="H907" i="3"/>
  <c r="I907" i="3"/>
  <c r="J907" i="3"/>
  <c r="K907" i="3"/>
  <c r="L907" i="3"/>
  <c r="M907" i="3"/>
  <c r="N907" i="3"/>
  <c r="O907" i="3"/>
  <c r="D908" i="3"/>
  <c r="E908" i="3"/>
  <c r="F908" i="3"/>
  <c r="G908" i="3"/>
  <c r="H908" i="3"/>
  <c r="I908" i="3"/>
  <c r="J908" i="3"/>
  <c r="K908" i="3"/>
  <c r="L908" i="3"/>
  <c r="M908" i="3"/>
  <c r="N908" i="3"/>
  <c r="O908" i="3"/>
  <c r="D909" i="3"/>
  <c r="E909" i="3"/>
  <c r="F909" i="3"/>
  <c r="G909" i="3"/>
  <c r="H909" i="3"/>
  <c r="I909" i="3"/>
  <c r="J909" i="3"/>
  <c r="K909" i="3"/>
  <c r="L909" i="3"/>
  <c r="M909" i="3"/>
  <c r="N909" i="3"/>
  <c r="O909" i="3"/>
  <c r="D910" i="3"/>
  <c r="E910" i="3"/>
  <c r="F910" i="3"/>
  <c r="G910" i="3"/>
  <c r="H910" i="3"/>
  <c r="I910" i="3"/>
  <c r="J910" i="3"/>
  <c r="K910" i="3"/>
  <c r="L910" i="3"/>
  <c r="M910" i="3"/>
  <c r="N910" i="3"/>
  <c r="O910" i="3"/>
  <c r="D911" i="3"/>
  <c r="E911" i="3"/>
  <c r="F911" i="3"/>
  <c r="G911" i="3"/>
  <c r="H911" i="3"/>
  <c r="I911" i="3"/>
  <c r="J911" i="3"/>
  <c r="K911" i="3"/>
  <c r="L911" i="3"/>
  <c r="M911" i="3"/>
  <c r="N911" i="3"/>
  <c r="O911" i="3"/>
  <c r="D912" i="3"/>
  <c r="E912" i="3"/>
  <c r="F912" i="3"/>
  <c r="G912" i="3"/>
  <c r="H912" i="3"/>
  <c r="I912" i="3"/>
  <c r="J912" i="3"/>
  <c r="K912" i="3"/>
  <c r="L912" i="3"/>
  <c r="M912" i="3"/>
  <c r="N912" i="3"/>
  <c r="O912" i="3"/>
  <c r="D913" i="3"/>
  <c r="E913" i="3"/>
  <c r="F913" i="3"/>
  <c r="G913" i="3"/>
  <c r="H913" i="3"/>
  <c r="I913" i="3"/>
  <c r="J913" i="3"/>
  <c r="K913" i="3"/>
  <c r="L913" i="3"/>
  <c r="M913" i="3"/>
  <c r="N913" i="3"/>
  <c r="O913" i="3"/>
  <c r="D914" i="3"/>
  <c r="E914" i="3"/>
  <c r="F914" i="3"/>
  <c r="G914" i="3"/>
  <c r="H914" i="3"/>
  <c r="I914" i="3"/>
  <c r="J914" i="3"/>
  <c r="K914" i="3"/>
  <c r="L914" i="3"/>
  <c r="M914" i="3"/>
  <c r="N914" i="3"/>
  <c r="O914" i="3"/>
  <c r="D915" i="3"/>
  <c r="E915" i="3"/>
  <c r="F915" i="3"/>
  <c r="G915" i="3"/>
  <c r="H915" i="3"/>
  <c r="I915" i="3"/>
  <c r="J915" i="3"/>
  <c r="K915" i="3"/>
  <c r="L915" i="3"/>
  <c r="M915" i="3"/>
  <c r="N915" i="3"/>
  <c r="O915" i="3"/>
  <c r="D916" i="3"/>
  <c r="E916" i="3"/>
  <c r="F916" i="3"/>
  <c r="G916" i="3"/>
  <c r="H916" i="3"/>
  <c r="I916" i="3"/>
  <c r="J916" i="3"/>
  <c r="K916" i="3"/>
  <c r="L916" i="3"/>
  <c r="M916" i="3"/>
  <c r="N916" i="3"/>
  <c r="O916" i="3"/>
  <c r="D917" i="3"/>
  <c r="E917" i="3"/>
  <c r="F917" i="3"/>
  <c r="G917" i="3"/>
  <c r="H917" i="3"/>
  <c r="I917" i="3"/>
  <c r="J917" i="3"/>
  <c r="K917" i="3"/>
  <c r="L917" i="3"/>
  <c r="M917" i="3"/>
  <c r="N917" i="3"/>
  <c r="O917" i="3"/>
  <c r="D918" i="3"/>
  <c r="E918" i="3"/>
  <c r="F918" i="3"/>
  <c r="G918" i="3"/>
  <c r="H918" i="3"/>
  <c r="I918" i="3"/>
  <c r="J918" i="3"/>
  <c r="K918" i="3"/>
  <c r="L918" i="3"/>
  <c r="M918" i="3"/>
  <c r="N918" i="3"/>
  <c r="O918" i="3"/>
  <c r="D919" i="3"/>
  <c r="E919" i="3"/>
  <c r="F919" i="3"/>
  <c r="G919" i="3"/>
  <c r="H919" i="3"/>
  <c r="I919" i="3"/>
  <c r="J919" i="3"/>
  <c r="K919" i="3"/>
  <c r="L919" i="3"/>
  <c r="M919" i="3"/>
  <c r="N919" i="3"/>
  <c r="O919" i="3"/>
  <c r="D920" i="3"/>
  <c r="E920" i="3"/>
  <c r="F920" i="3"/>
  <c r="G920" i="3"/>
  <c r="H920" i="3"/>
  <c r="I920" i="3"/>
  <c r="J920" i="3"/>
  <c r="K920" i="3"/>
  <c r="L920" i="3"/>
  <c r="M920" i="3"/>
  <c r="N920" i="3"/>
  <c r="O920" i="3"/>
  <c r="D921" i="3"/>
  <c r="E921" i="3"/>
  <c r="F921" i="3"/>
  <c r="G921" i="3"/>
  <c r="H921" i="3"/>
  <c r="I921" i="3"/>
  <c r="J921" i="3"/>
  <c r="K921" i="3"/>
  <c r="L921" i="3"/>
  <c r="M921" i="3"/>
  <c r="N921" i="3"/>
  <c r="O921" i="3"/>
  <c r="D922" i="3"/>
  <c r="E922" i="3"/>
  <c r="F922" i="3"/>
  <c r="G922" i="3"/>
  <c r="H922" i="3"/>
  <c r="I922" i="3"/>
  <c r="J922" i="3"/>
  <c r="K922" i="3"/>
  <c r="L922" i="3"/>
  <c r="M922" i="3"/>
  <c r="N922" i="3"/>
  <c r="O922" i="3"/>
  <c r="D923" i="3"/>
  <c r="E923" i="3"/>
  <c r="F923" i="3"/>
  <c r="G923" i="3"/>
  <c r="H923" i="3"/>
  <c r="I923" i="3"/>
  <c r="J923" i="3"/>
  <c r="K923" i="3"/>
  <c r="L923" i="3"/>
  <c r="M923" i="3"/>
  <c r="N923" i="3"/>
  <c r="O923" i="3"/>
  <c r="D924" i="3"/>
  <c r="E924" i="3"/>
  <c r="F924" i="3"/>
  <c r="G924" i="3"/>
  <c r="H924" i="3"/>
  <c r="I924" i="3"/>
  <c r="J924" i="3"/>
  <c r="K924" i="3"/>
  <c r="L924" i="3"/>
  <c r="M924" i="3"/>
  <c r="N924" i="3"/>
  <c r="O924" i="3"/>
  <c r="D925" i="3"/>
  <c r="E925" i="3"/>
  <c r="F925" i="3"/>
  <c r="G925" i="3"/>
  <c r="H925" i="3"/>
  <c r="I925" i="3"/>
  <c r="J925" i="3"/>
  <c r="K925" i="3"/>
  <c r="L925" i="3"/>
  <c r="M925" i="3"/>
  <c r="N925" i="3"/>
  <c r="O925" i="3"/>
  <c r="D926" i="3"/>
  <c r="E926" i="3"/>
  <c r="F926" i="3"/>
  <c r="G926" i="3"/>
  <c r="H926" i="3"/>
  <c r="I926" i="3"/>
  <c r="J926" i="3"/>
  <c r="K926" i="3"/>
  <c r="L926" i="3"/>
  <c r="M926" i="3"/>
  <c r="N926" i="3"/>
  <c r="O926" i="3"/>
  <c r="D927" i="3"/>
  <c r="E927" i="3"/>
  <c r="F927" i="3"/>
  <c r="G927" i="3"/>
  <c r="H927" i="3"/>
  <c r="I927" i="3"/>
  <c r="J927" i="3"/>
  <c r="K927" i="3"/>
  <c r="L927" i="3"/>
  <c r="M927" i="3"/>
  <c r="N927" i="3"/>
  <c r="O927" i="3"/>
  <c r="D928" i="3"/>
  <c r="E928" i="3"/>
  <c r="F928" i="3"/>
  <c r="G928" i="3"/>
  <c r="H928" i="3"/>
  <c r="I928" i="3"/>
  <c r="J928" i="3"/>
  <c r="K928" i="3"/>
  <c r="L928" i="3"/>
  <c r="M928" i="3"/>
  <c r="N928" i="3"/>
  <c r="O928" i="3"/>
  <c r="D929" i="3"/>
  <c r="E929" i="3"/>
  <c r="F929" i="3"/>
  <c r="G929" i="3"/>
  <c r="H929" i="3"/>
  <c r="I929" i="3"/>
  <c r="J929" i="3"/>
  <c r="K929" i="3"/>
  <c r="L929" i="3"/>
  <c r="M929" i="3"/>
  <c r="N929" i="3"/>
  <c r="O929" i="3"/>
  <c r="D930" i="3"/>
  <c r="E930" i="3"/>
  <c r="F930" i="3"/>
  <c r="G930" i="3"/>
  <c r="H930" i="3"/>
  <c r="I930" i="3"/>
  <c r="J930" i="3"/>
  <c r="K930" i="3"/>
  <c r="L930" i="3"/>
  <c r="M930" i="3"/>
  <c r="N930" i="3"/>
  <c r="O930" i="3"/>
  <c r="D931" i="3"/>
  <c r="E931" i="3"/>
  <c r="F931" i="3"/>
  <c r="G931" i="3"/>
  <c r="H931" i="3"/>
  <c r="I931" i="3"/>
  <c r="J931" i="3"/>
  <c r="K931" i="3"/>
  <c r="L931" i="3"/>
  <c r="M931" i="3"/>
  <c r="N931" i="3"/>
  <c r="O931" i="3"/>
  <c r="D932" i="3"/>
  <c r="E932" i="3"/>
  <c r="F932" i="3"/>
  <c r="G932" i="3"/>
  <c r="H932" i="3"/>
  <c r="I932" i="3"/>
  <c r="J932" i="3"/>
  <c r="K932" i="3"/>
  <c r="L932" i="3"/>
  <c r="M932" i="3"/>
  <c r="N932" i="3"/>
  <c r="O932" i="3"/>
  <c r="D933" i="3"/>
  <c r="E933" i="3"/>
  <c r="F933" i="3"/>
  <c r="G933" i="3"/>
  <c r="H933" i="3"/>
  <c r="I933" i="3"/>
  <c r="J933" i="3"/>
  <c r="K933" i="3"/>
  <c r="L933" i="3"/>
  <c r="M933" i="3"/>
  <c r="N933" i="3"/>
  <c r="O933" i="3"/>
  <c r="D934" i="3"/>
  <c r="E934" i="3"/>
  <c r="F934" i="3"/>
  <c r="G934" i="3"/>
  <c r="H934" i="3"/>
  <c r="I934" i="3"/>
  <c r="J934" i="3"/>
  <c r="K934" i="3"/>
  <c r="L934" i="3"/>
  <c r="M934" i="3"/>
  <c r="N934" i="3"/>
  <c r="O934" i="3"/>
  <c r="D935" i="3"/>
  <c r="E935" i="3"/>
  <c r="F935" i="3"/>
  <c r="G935" i="3"/>
  <c r="H935" i="3"/>
  <c r="I935" i="3"/>
  <c r="J935" i="3"/>
  <c r="K935" i="3"/>
  <c r="L935" i="3"/>
  <c r="M935" i="3"/>
  <c r="N935" i="3"/>
  <c r="O935" i="3"/>
  <c r="D936" i="3"/>
  <c r="E936" i="3"/>
  <c r="F936" i="3"/>
  <c r="G936" i="3"/>
  <c r="H936" i="3"/>
  <c r="I936" i="3"/>
  <c r="J936" i="3"/>
  <c r="K936" i="3"/>
  <c r="L936" i="3"/>
  <c r="M936" i="3"/>
  <c r="N936" i="3"/>
  <c r="O936" i="3"/>
  <c r="D937" i="3"/>
  <c r="E937" i="3"/>
  <c r="F937" i="3"/>
  <c r="G937" i="3"/>
  <c r="H937" i="3"/>
  <c r="I937" i="3"/>
  <c r="J937" i="3"/>
  <c r="K937" i="3"/>
  <c r="L937" i="3"/>
  <c r="M937" i="3"/>
  <c r="N937" i="3"/>
  <c r="O937" i="3"/>
  <c r="D938" i="3"/>
  <c r="E938" i="3"/>
  <c r="F938" i="3"/>
  <c r="G938" i="3"/>
  <c r="H938" i="3"/>
  <c r="I938" i="3"/>
  <c r="J938" i="3"/>
  <c r="K938" i="3"/>
  <c r="L938" i="3"/>
  <c r="M938" i="3"/>
  <c r="N938" i="3"/>
  <c r="O938" i="3"/>
  <c r="D939" i="3"/>
  <c r="E939" i="3"/>
  <c r="F939" i="3"/>
  <c r="G939" i="3"/>
  <c r="H939" i="3"/>
  <c r="I939" i="3"/>
  <c r="J939" i="3"/>
  <c r="K939" i="3"/>
  <c r="L939" i="3"/>
  <c r="M939" i="3"/>
  <c r="N939" i="3"/>
  <c r="O939" i="3"/>
  <c r="D940" i="3"/>
  <c r="E940" i="3"/>
  <c r="F940" i="3"/>
  <c r="G940" i="3"/>
  <c r="H940" i="3"/>
  <c r="I940" i="3"/>
  <c r="J940" i="3"/>
  <c r="K940" i="3"/>
  <c r="L940" i="3"/>
  <c r="M940" i="3"/>
  <c r="N940" i="3"/>
  <c r="O940" i="3"/>
  <c r="D941" i="3"/>
  <c r="E941" i="3"/>
  <c r="F941" i="3"/>
  <c r="G941" i="3"/>
  <c r="H941" i="3"/>
  <c r="I941" i="3"/>
  <c r="J941" i="3"/>
  <c r="K941" i="3"/>
  <c r="L941" i="3"/>
  <c r="M941" i="3"/>
  <c r="N941" i="3"/>
  <c r="O941" i="3"/>
  <c r="D942" i="3"/>
  <c r="E942" i="3"/>
  <c r="F942" i="3"/>
  <c r="G942" i="3"/>
  <c r="H942" i="3"/>
  <c r="I942" i="3"/>
  <c r="J942" i="3"/>
  <c r="K942" i="3"/>
  <c r="L942" i="3"/>
  <c r="M942" i="3"/>
  <c r="N942" i="3"/>
  <c r="O942" i="3"/>
  <c r="D943" i="3"/>
  <c r="E943" i="3"/>
  <c r="F943" i="3"/>
  <c r="G943" i="3"/>
  <c r="H943" i="3"/>
  <c r="I943" i="3"/>
  <c r="J943" i="3"/>
  <c r="K943" i="3"/>
  <c r="L943" i="3"/>
  <c r="M943" i="3"/>
  <c r="N943" i="3"/>
  <c r="O943" i="3"/>
  <c r="D944" i="3"/>
  <c r="E944" i="3"/>
  <c r="F944" i="3"/>
  <c r="G944" i="3"/>
  <c r="H944" i="3"/>
  <c r="I944" i="3"/>
  <c r="J944" i="3"/>
  <c r="K944" i="3"/>
  <c r="L944" i="3"/>
  <c r="M944" i="3"/>
  <c r="N944" i="3"/>
  <c r="O944" i="3"/>
  <c r="D945" i="3"/>
  <c r="E945" i="3"/>
  <c r="F945" i="3"/>
  <c r="G945" i="3"/>
  <c r="H945" i="3"/>
  <c r="I945" i="3"/>
  <c r="J945" i="3"/>
  <c r="K945" i="3"/>
  <c r="L945" i="3"/>
  <c r="M945" i="3"/>
  <c r="N945" i="3"/>
  <c r="O945" i="3"/>
  <c r="D946" i="3"/>
  <c r="E946" i="3"/>
  <c r="F946" i="3"/>
  <c r="G946" i="3"/>
  <c r="H946" i="3"/>
  <c r="I946" i="3"/>
  <c r="J946" i="3"/>
  <c r="K946" i="3"/>
  <c r="L946" i="3"/>
  <c r="M946" i="3"/>
  <c r="N946" i="3"/>
  <c r="O946" i="3"/>
  <c r="D947" i="3"/>
  <c r="E947" i="3"/>
  <c r="F947" i="3"/>
  <c r="G947" i="3"/>
  <c r="H947" i="3"/>
  <c r="I947" i="3"/>
  <c r="J947" i="3"/>
  <c r="K947" i="3"/>
  <c r="L947" i="3"/>
  <c r="M947" i="3"/>
  <c r="N947" i="3"/>
  <c r="O947" i="3"/>
  <c r="D948" i="3"/>
  <c r="E948" i="3"/>
  <c r="F948" i="3"/>
  <c r="G948" i="3"/>
  <c r="H948" i="3"/>
  <c r="I948" i="3"/>
  <c r="J948" i="3"/>
  <c r="K948" i="3"/>
  <c r="L948" i="3"/>
  <c r="M948" i="3"/>
  <c r="N948" i="3"/>
  <c r="O948" i="3"/>
  <c r="D949" i="3"/>
  <c r="E949" i="3"/>
  <c r="F949" i="3"/>
  <c r="G949" i="3"/>
  <c r="H949" i="3"/>
  <c r="I949" i="3"/>
  <c r="J949" i="3"/>
  <c r="K949" i="3"/>
  <c r="L949" i="3"/>
  <c r="M949" i="3"/>
  <c r="N949" i="3"/>
  <c r="O949" i="3"/>
  <c r="D950" i="3"/>
  <c r="E950" i="3"/>
  <c r="F950" i="3"/>
  <c r="G950" i="3"/>
  <c r="H950" i="3"/>
  <c r="I950" i="3"/>
  <c r="J950" i="3"/>
  <c r="K950" i="3"/>
  <c r="L950" i="3"/>
  <c r="M950" i="3"/>
  <c r="N950" i="3"/>
  <c r="O950" i="3"/>
  <c r="D951" i="3"/>
  <c r="E951" i="3"/>
  <c r="F951" i="3"/>
  <c r="G951" i="3"/>
  <c r="H951" i="3"/>
  <c r="I951" i="3"/>
  <c r="J951" i="3"/>
  <c r="K951" i="3"/>
  <c r="L951" i="3"/>
  <c r="M951" i="3"/>
  <c r="N951" i="3"/>
  <c r="O951" i="3"/>
  <c r="D952" i="3"/>
  <c r="E952" i="3"/>
  <c r="F952" i="3"/>
  <c r="G952" i="3"/>
  <c r="H952" i="3"/>
  <c r="I952" i="3"/>
  <c r="J952" i="3"/>
  <c r="K952" i="3"/>
  <c r="L952" i="3"/>
  <c r="M952" i="3"/>
  <c r="N952" i="3"/>
  <c r="O952" i="3"/>
  <c r="D953" i="3"/>
  <c r="E953" i="3"/>
  <c r="F953" i="3"/>
  <c r="G953" i="3"/>
  <c r="H953" i="3"/>
  <c r="I953" i="3"/>
  <c r="J953" i="3"/>
  <c r="K953" i="3"/>
  <c r="L953" i="3"/>
  <c r="M953" i="3"/>
  <c r="N953" i="3"/>
  <c r="O953" i="3"/>
  <c r="D954" i="3"/>
  <c r="E954" i="3"/>
  <c r="F954" i="3"/>
  <c r="G954" i="3"/>
  <c r="H954" i="3"/>
  <c r="I954" i="3"/>
  <c r="J954" i="3"/>
  <c r="K954" i="3"/>
  <c r="L954" i="3"/>
  <c r="M954" i="3"/>
  <c r="N954" i="3"/>
  <c r="O954" i="3"/>
  <c r="D955" i="3"/>
  <c r="E955" i="3"/>
  <c r="F955" i="3"/>
  <c r="G955" i="3"/>
  <c r="H955" i="3"/>
  <c r="I955" i="3"/>
  <c r="J955" i="3"/>
  <c r="K955" i="3"/>
  <c r="L955" i="3"/>
  <c r="M955" i="3"/>
  <c r="N955" i="3"/>
  <c r="O955" i="3"/>
  <c r="D956" i="3"/>
  <c r="E956" i="3"/>
  <c r="F956" i="3"/>
  <c r="G956" i="3"/>
  <c r="H956" i="3"/>
  <c r="I956" i="3"/>
  <c r="J956" i="3"/>
  <c r="K956" i="3"/>
  <c r="L956" i="3"/>
  <c r="M956" i="3"/>
  <c r="N956" i="3"/>
  <c r="O956" i="3"/>
  <c r="D957" i="3"/>
  <c r="E957" i="3"/>
  <c r="F957" i="3"/>
  <c r="G957" i="3"/>
  <c r="H957" i="3"/>
  <c r="I957" i="3"/>
  <c r="J957" i="3"/>
  <c r="K957" i="3"/>
  <c r="L957" i="3"/>
  <c r="M957" i="3"/>
  <c r="N957" i="3"/>
  <c r="O957" i="3"/>
  <c r="D958" i="3"/>
  <c r="E958" i="3"/>
  <c r="F958" i="3"/>
  <c r="G958" i="3"/>
  <c r="H958" i="3"/>
  <c r="I958" i="3"/>
  <c r="J958" i="3"/>
  <c r="K958" i="3"/>
  <c r="L958" i="3"/>
  <c r="M958" i="3"/>
  <c r="N958" i="3"/>
  <c r="O958" i="3"/>
  <c r="D959" i="3"/>
  <c r="E959" i="3"/>
  <c r="F959" i="3"/>
  <c r="G959" i="3"/>
  <c r="H959" i="3"/>
  <c r="I959" i="3"/>
  <c r="J959" i="3"/>
  <c r="K959" i="3"/>
  <c r="L959" i="3"/>
  <c r="M959" i="3"/>
  <c r="N959" i="3"/>
  <c r="O959" i="3"/>
  <c r="D960" i="3"/>
  <c r="E960" i="3"/>
  <c r="F960" i="3"/>
  <c r="G960" i="3"/>
  <c r="H960" i="3"/>
  <c r="I960" i="3"/>
  <c r="J960" i="3"/>
  <c r="K960" i="3"/>
  <c r="L960" i="3"/>
  <c r="M960" i="3"/>
  <c r="N960" i="3"/>
  <c r="O960" i="3"/>
  <c r="D961" i="3"/>
  <c r="E961" i="3"/>
  <c r="F961" i="3"/>
  <c r="G961" i="3"/>
  <c r="H961" i="3"/>
  <c r="I961" i="3"/>
  <c r="J961" i="3"/>
  <c r="K961" i="3"/>
  <c r="L961" i="3"/>
  <c r="M961" i="3"/>
  <c r="N961" i="3"/>
  <c r="O961" i="3"/>
  <c r="D962" i="3"/>
  <c r="E962" i="3"/>
  <c r="F962" i="3"/>
  <c r="G962" i="3"/>
  <c r="H962" i="3"/>
  <c r="I962" i="3"/>
  <c r="J962" i="3"/>
  <c r="K962" i="3"/>
  <c r="L962" i="3"/>
  <c r="M962" i="3"/>
  <c r="N962" i="3"/>
  <c r="O962" i="3"/>
  <c r="D963" i="3"/>
  <c r="E963" i="3"/>
  <c r="F963" i="3"/>
  <c r="G963" i="3"/>
  <c r="H963" i="3"/>
  <c r="I963" i="3"/>
  <c r="J963" i="3"/>
  <c r="K963" i="3"/>
  <c r="L963" i="3"/>
  <c r="M963" i="3"/>
  <c r="N963" i="3"/>
  <c r="O963" i="3"/>
  <c r="D964" i="3"/>
  <c r="E964" i="3"/>
  <c r="F964" i="3"/>
  <c r="G964" i="3"/>
  <c r="H964" i="3"/>
  <c r="I964" i="3"/>
  <c r="J964" i="3"/>
  <c r="K964" i="3"/>
  <c r="L964" i="3"/>
  <c r="M964" i="3"/>
  <c r="N964" i="3"/>
  <c r="O964" i="3"/>
  <c r="D965" i="3"/>
  <c r="E965" i="3"/>
  <c r="F965" i="3"/>
  <c r="G965" i="3"/>
  <c r="H965" i="3"/>
  <c r="I965" i="3"/>
  <c r="J965" i="3"/>
  <c r="K965" i="3"/>
  <c r="L965" i="3"/>
  <c r="M965" i="3"/>
  <c r="N965" i="3"/>
  <c r="O965" i="3"/>
  <c r="D966" i="3"/>
  <c r="E966" i="3"/>
  <c r="F966" i="3"/>
  <c r="G966" i="3"/>
  <c r="H966" i="3"/>
  <c r="I966" i="3"/>
  <c r="J966" i="3"/>
  <c r="K966" i="3"/>
  <c r="L966" i="3"/>
  <c r="M966" i="3"/>
  <c r="N966" i="3"/>
  <c r="O966" i="3"/>
  <c r="D967" i="3"/>
  <c r="E967" i="3"/>
  <c r="F967" i="3"/>
  <c r="G967" i="3"/>
  <c r="H967" i="3"/>
  <c r="I967" i="3"/>
  <c r="J967" i="3"/>
  <c r="K967" i="3"/>
  <c r="L967" i="3"/>
  <c r="M967" i="3"/>
  <c r="N967" i="3"/>
  <c r="O967" i="3"/>
  <c r="D968" i="3"/>
  <c r="E968" i="3"/>
  <c r="F968" i="3"/>
  <c r="G968" i="3"/>
  <c r="H968" i="3"/>
  <c r="I968" i="3"/>
  <c r="J968" i="3"/>
  <c r="K968" i="3"/>
  <c r="L968" i="3"/>
  <c r="M968" i="3"/>
  <c r="N968" i="3"/>
  <c r="O968" i="3"/>
  <c r="D969" i="3"/>
  <c r="E969" i="3"/>
  <c r="F969" i="3"/>
  <c r="G969" i="3"/>
  <c r="H969" i="3"/>
  <c r="I969" i="3"/>
  <c r="J969" i="3"/>
  <c r="K969" i="3"/>
  <c r="L969" i="3"/>
  <c r="M969" i="3"/>
  <c r="N969" i="3"/>
  <c r="O969" i="3"/>
  <c r="D970" i="3"/>
  <c r="E970" i="3"/>
  <c r="F970" i="3"/>
  <c r="G970" i="3"/>
  <c r="H970" i="3"/>
  <c r="I970" i="3"/>
  <c r="J970" i="3"/>
  <c r="K970" i="3"/>
  <c r="L970" i="3"/>
  <c r="M970" i="3"/>
  <c r="N970" i="3"/>
  <c r="O970" i="3"/>
  <c r="D971" i="3"/>
  <c r="E971" i="3"/>
  <c r="F971" i="3"/>
  <c r="G971" i="3"/>
  <c r="H971" i="3"/>
  <c r="I971" i="3"/>
  <c r="J971" i="3"/>
  <c r="K971" i="3"/>
  <c r="L971" i="3"/>
  <c r="M971" i="3"/>
  <c r="N971" i="3"/>
  <c r="O971" i="3"/>
  <c r="D972" i="3"/>
  <c r="E972" i="3"/>
  <c r="F972" i="3"/>
  <c r="G972" i="3"/>
  <c r="H972" i="3"/>
  <c r="I972" i="3"/>
  <c r="J972" i="3"/>
  <c r="K972" i="3"/>
  <c r="L972" i="3"/>
  <c r="M972" i="3"/>
  <c r="N972" i="3"/>
  <c r="O972" i="3"/>
  <c r="D973" i="3"/>
  <c r="E973" i="3"/>
  <c r="F973" i="3"/>
  <c r="G973" i="3"/>
  <c r="H973" i="3"/>
  <c r="I973" i="3"/>
  <c r="J973" i="3"/>
  <c r="K973" i="3"/>
  <c r="L973" i="3"/>
  <c r="M973" i="3"/>
  <c r="N973" i="3"/>
  <c r="O973" i="3"/>
  <c r="D974" i="3"/>
  <c r="E974" i="3"/>
  <c r="F974" i="3"/>
  <c r="G974" i="3"/>
  <c r="H974" i="3"/>
  <c r="I974" i="3"/>
  <c r="J974" i="3"/>
  <c r="K974" i="3"/>
  <c r="L974" i="3"/>
  <c r="M974" i="3"/>
  <c r="N974" i="3"/>
  <c r="O974" i="3"/>
  <c r="D975" i="3"/>
  <c r="E975" i="3"/>
  <c r="F975" i="3"/>
  <c r="G975" i="3"/>
  <c r="H975" i="3"/>
  <c r="I975" i="3"/>
  <c r="J975" i="3"/>
  <c r="K975" i="3"/>
  <c r="L975" i="3"/>
  <c r="M975" i="3"/>
  <c r="N975" i="3"/>
  <c r="O975" i="3"/>
  <c r="D976" i="3"/>
  <c r="E976" i="3"/>
  <c r="F976" i="3"/>
  <c r="G976" i="3"/>
  <c r="H976" i="3"/>
  <c r="I976" i="3"/>
  <c r="J976" i="3"/>
  <c r="K976" i="3"/>
  <c r="L976" i="3"/>
  <c r="M976" i="3"/>
  <c r="N976" i="3"/>
  <c r="O976" i="3"/>
  <c r="D977" i="3"/>
  <c r="E977" i="3"/>
  <c r="F977" i="3"/>
  <c r="G977" i="3"/>
  <c r="H977" i="3"/>
  <c r="I977" i="3"/>
  <c r="J977" i="3"/>
  <c r="K977" i="3"/>
  <c r="L977" i="3"/>
  <c r="M977" i="3"/>
  <c r="N977" i="3"/>
  <c r="O977" i="3"/>
  <c r="D978" i="3"/>
  <c r="E978" i="3"/>
  <c r="F978" i="3"/>
  <c r="G978" i="3"/>
  <c r="H978" i="3"/>
  <c r="I978" i="3"/>
  <c r="J978" i="3"/>
  <c r="K978" i="3"/>
  <c r="L978" i="3"/>
  <c r="M978" i="3"/>
  <c r="N978" i="3"/>
  <c r="O978" i="3"/>
  <c r="D979" i="3"/>
  <c r="E979" i="3"/>
  <c r="F979" i="3"/>
  <c r="G979" i="3"/>
  <c r="H979" i="3"/>
  <c r="I979" i="3"/>
  <c r="J979" i="3"/>
  <c r="K979" i="3"/>
  <c r="L979" i="3"/>
  <c r="M979" i="3"/>
  <c r="N979" i="3"/>
  <c r="O979" i="3"/>
  <c r="D980" i="3"/>
  <c r="E980" i="3"/>
  <c r="F980" i="3"/>
  <c r="G980" i="3"/>
  <c r="H980" i="3"/>
  <c r="I980" i="3"/>
  <c r="J980" i="3"/>
  <c r="K980" i="3"/>
  <c r="L980" i="3"/>
  <c r="M980" i="3"/>
  <c r="N980" i="3"/>
  <c r="O980" i="3"/>
  <c r="D981" i="3"/>
  <c r="E981" i="3"/>
  <c r="F981" i="3"/>
  <c r="G981" i="3"/>
  <c r="H981" i="3"/>
  <c r="I981" i="3"/>
  <c r="J981" i="3"/>
  <c r="K981" i="3"/>
  <c r="L981" i="3"/>
  <c r="M981" i="3"/>
  <c r="N981" i="3"/>
  <c r="O981" i="3"/>
  <c r="D982" i="3"/>
  <c r="E982" i="3"/>
  <c r="F982" i="3"/>
  <c r="G982" i="3"/>
  <c r="H982" i="3"/>
  <c r="I982" i="3"/>
  <c r="J982" i="3"/>
  <c r="K982" i="3"/>
  <c r="L982" i="3"/>
  <c r="M982" i="3"/>
  <c r="N982" i="3"/>
  <c r="O982" i="3"/>
  <c r="D983" i="3"/>
  <c r="E983" i="3"/>
  <c r="F983" i="3"/>
  <c r="G983" i="3"/>
  <c r="H983" i="3"/>
  <c r="I983" i="3"/>
  <c r="J983" i="3"/>
  <c r="K983" i="3"/>
  <c r="L983" i="3"/>
  <c r="M983" i="3"/>
  <c r="N983" i="3"/>
  <c r="O983" i="3"/>
  <c r="D984" i="3"/>
  <c r="E984" i="3"/>
  <c r="F984" i="3"/>
  <c r="G984" i="3"/>
  <c r="H984" i="3"/>
  <c r="I984" i="3"/>
  <c r="J984" i="3"/>
  <c r="K984" i="3"/>
  <c r="L984" i="3"/>
  <c r="M984" i="3"/>
  <c r="N984" i="3"/>
  <c r="O984" i="3"/>
  <c r="D985" i="3"/>
  <c r="E985" i="3"/>
  <c r="F985" i="3"/>
  <c r="G985" i="3"/>
  <c r="H985" i="3"/>
  <c r="I985" i="3"/>
  <c r="J985" i="3"/>
  <c r="K985" i="3"/>
  <c r="L985" i="3"/>
  <c r="M985" i="3"/>
  <c r="N985" i="3"/>
  <c r="O985" i="3"/>
  <c r="D986" i="3"/>
  <c r="E986" i="3"/>
  <c r="F986" i="3"/>
  <c r="G986" i="3"/>
  <c r="H986" i="3"/>
  <c r="I986" i="3"/>
  <c r="J986" i="3"/>
  <c r="K986" i="3"/>
  <c r="L986" i="3"/>
  <c r="M986" i="3"/>
  <c r="N986" i="3"/>
  <c r="O986" i="3"/>
  <c r="D987" i="3"/>
  <c r="E987" i="3"/>
  <c r="F987" i="3"/>
  <c r="G987" i="3"/>
  <c r="H987" i="3"/>
  <c r="I987" i="3"/>
  <c r="J987" i="3"/>
  <c r="K987" i="3"/>
  <c r="L987" i="3"/>
  <c r="M987" i="3"/>
  <c r="N987" i="3"/>
  <c r="O987" i="3"/>
  <c r="D988" i="3"/>
  <c r="E988" i="3"/>
  <c r="F988" i="3"/>
  <c r="G988" i="3"/>
  <c r="H988" i="3"/>
  <c r="I988" i="3"/>
  <c r="J988" i="3"/>
  <c r="K988" i="3"/>
  <c r="L988" i="3"/>
  <c r="M988" i="3"/>
  <c r="N988" i="3"/>
  <c r="O988" i="3"/>
  <c r="D989" i="3"/>
  <c r="E989" i="3"/>
  <c r="F989" i="3"/>
  <c r="G989" i="3"/>
  <c r="H989" i="3"/>
  <c r="I989" i="3"/>
  <c r="J989" i="3"/>
  <c r="K989" i="3"/>
  <c r="L989" i="3"/>
  <c r="M989" i="3"/>
  <c r="N989" i="3"/>
  <c r="O989" i="3"/>
  <c r="D990" i="3"/>
  <c r="E990" i="3"/>
  <c r="F990" i="3"/>
  <c r="G990" i="3"/>
  <c r="H990" i="3"/>
  <c r="I990" i="3"/>
  <c r="J990" i="3"/>
  <c r="K990" i="3"/>
  <c r="L990" i="3"/>
  <c r="M990" i="3"/>
  <c r="N990" i="3"/>
  <c r="O990" i="3"/>
  <c r="D991" i="3"/>
  <c r="E991" i="3"/>
  <c r="F991" i="3"/>
  <c r="G991" i="3"/>
  <c r="H991" i="3"/>
  <c r="I991" i="3"/>
  <c r="J991" i="3"/>
  <c r="K991" i="3"/>
  <c r="L991" i="3"/>
  <c r="M991" i="3"/>
  <c r="N991" i="3"/>
  <c r="O991" i="3"/>
  <c r="D992" i="3"/>
  <c r="E992" i="3"/>
  <c r="F992" i="3"/>
  <c r="G992" i="3"/>
  <c r="H992" i="3"/>
  <c r="I992" i="3"/>
  <c r="J992" i="3"/>
  <c r="K992" i="3"/>
  <c r="L992" i="3"/>
  <c r="M992" i="3"/>
  <c r="N992" i="3"/>
  <c r="O992" i="3"/>
  <c r="D993" i="3"/>
  <c r="E993" i="3"/>
  <c r="F993" i="3"/>
  <c r="G993" i="3"/>
  <c r="H993" i="3"/>
  <c r="I993" i="3"/>
  <c r="J993" i="3"/>
  <c r="K993" i="3"/>
  <c r="L993" i="3"/>
  <c r="M993" i="3"/>
  <c r="N993" i="3"/>
  <c r="O993" i="3"/>
  <c r="D994" i="3"/>
  <c r="E994" i="3"/>
  <c r="F994" i="3"/>
  <c r="G994" i="3"/>
  <c r="H994" i="3"/>
  <c r="I994" i="3"/>
  <c r="J994" i="3"/>
  <c r="K994" i="3"/>
  <c r="L994" i="3"/>
  <c r="M994" i="3"/>
  <c r="N994" i="3"/>
  <c r="O994" i="3"/>
  <c r="D995" i="3"/>
  <c r="E995" i="3"/>
  <c r="F995" i="3"/>
  <c r="G995" i="3"/>
  <c r="H995" i="3"/>
  <c r="I995" i="3"/>
  <c r="J995" i="3"/>
  <c r="K995" i="3"/>
  <c r="L995" i="3"/>
  <c r="M995" i="3"/>
  <c r="N995" i="3"/>
  <c r="O995" i="3"/>
  <c r="D996" i="3"/>
  <c r="E996" i="3"/>
  <c r="F996" i="3"/>
  <c r="G996" i="3"/>
  <c r="H996" i="3"/>
  <c r="I996" i="3"/>
  <c r="J996" i="3"/>
  <c r="K996" i="3"/>
  <c r="L996" i="3"/>
  <c r="M996" i="3"/>
  <c r="N996" i="3"/>
  <c r="O996" i="3"/>
  <c r="D997" i="3"/>
  <c r="E997" i="3"/>
  <c r="F997" i="3"/>
  <c r="G997" i="3"/>
  <c r="H997" i="3"/>
  <c r="I997" i="3"/>
  <c r="J997" i="3"/>
  <c r="K997" i="3"/>
  <c r="L997" i="3"/>
  <c r="M997" i="3"/>
  <c r="N997" i="3"/>
  <c r="O997" i="3"/>
  <c r="D998" i="3"/>
  <c r="E998" i="3"/>
  <c r="F998" i="3"/>
  <c r="G998" i="3"/>
  <c r="H998" i="3"/>
  <c r="I998" i="3"/>
  <c r="J998" i="3"/>
  <c r="K998" i="3"/>
  <c r="L998" i="3"/>
  <c r="M998" i="3"/>
  <c r="N998" i="3"/>
  <c r="O998" i="3"/>
  <c r="D999" i="3"/>
  <c r="E999" i="3"/>
  <c r="F999" i="3"/>
  <c r="G999" i="3"/>
  <c r="H999" i="3"/>
  <c r="I999" i="3"/>
  <c r="J999" i="3"/>
  <c r="K999" i="3"/>
  <c r="L999" i="3"/>
  <c r="M999" i="3"/>
  <c r="N999" i="3"/>
  <c r="O999" i="3"/>
  <c r="D1000" i="3"/>
  <c r="E1000" i="3"/>
  <c r="F1000" i="3"/>
  <c r="G1000" i="3"/>
  <c r="H1000" i="3"/>
  <c r="I1000" i="3"/>
  <c r="J1000" i="3"/>
  <c r="K1000" i="3"/>
  <c r="L1000" i="3"/>
  <c r="M1000" i="3"/>
  <c r="N1000" i="3"/>
  <c r="O1000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C12" i="2"/>
  <c r="C11" i="2"/>
  <c r="C10" i="2"/>
  <c r="C9" i="2"/>
  <c r="C8" i="2"/>
  <c r="C7" i="2"/>
  <c r="C6" i="2"/>
  <c r="C5" i="2"/>
  <c r="C4" i="2"/>
  <c r="C3" i="2"/>
  <c r="C2" i="2"/>
  <c r="C1" i="2"/>
  <c r="C3" i="3"/>
  <c r="D3" i="3" s="1"/>
  <c r="B3" i="3" a="1"/>
  <c r="B3" i="3" s="1"/>
  <c r="A4" i="3" l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E3" i="3"/>
  <c r="F3" i="3" l="1"/>
  <c r="D1" i="3"/>
  <c r="J4" i="1" s="1"/>
  <c r="G3" i="3" l="1"/>
  <c r="H3" i="3" l="1"/>
  <c r="I3" i="3" l="1"/>
  <c r="F1201" i="1"/>
  <c r="F1200" i="1"/>
  <c r="F1199" i="1"/>
  <c r="F1198" i="1"/>
  <c r="F1197" i="1"/>
  <c r="F1196" i="1"/>
  <c r="F1195" i="1"/>
  <c r="F1194" i="1"/>
  <c r="F1193" i="1"/>
  <c r="F1192" i="1"/>
  <c r="F1191" i="1"/>
  <c r="F1190" i="1"/>
  <c r="F1189" i="1"/>
  <c r="F1188" i="1"/>
  <c r="F1187" i="1"/>
  <c r="F1186" i="1"/>
  <c r="F1185" i="1"/>
  <c r="F1184" i="1"/>
  <c r="F1183" i="1"/>
  <c r="F1182" i="1"/>
  <c r="F1181" i="1"/>
  <c r="F1180" i="1"/>
  <c r="F1179" i="1"/>
  <c r="F1178" i="1"/>
  <c r="F1177" i="1"/>
  <c r="F1176" i="1"/>
  <c r="F1175" i="1"/>
  <c r="F1174" i="1"/>
  <c r="F1173" i="1"/>
  <c r="F1172" i="1"/>
  <c r="F1171" i="1"/>
  <c r="F1170" i="1"/>
  <c r="F1169" i="1"/>
  <c r="F1168" i="1"/>
  <c r="F1167" i="1"/>
  <c r="F1166" i="1"/>
  <c r="F1165" i="1"/>
  <c r="F1164" i="1"/>
  <c r="F1163" i="1"/>
  <c r="F1162" i="1"/>
  <c r="F1161" i="1"/>
  <c r="F1160" i="1"/>
  <c r="F1159" i="1"/>
  <c r="F1158" i="1"/>
  <c r="F1157" i="1"/>
  <c r="F1156" i="1"/>
  <c r="F1155" i="1"/>
  <c r="F1154" i="1"/>
  <c r="F1153" i="1"/>
  <c r="F1152" i="1"/>
  <c r="F1151" i="1"/>
  <c r="F1150" i="1"/>
  <c r="F1149" i="1"/>
  <c r="F1148" i="1"/>
  <c r="F1147" i="1"/>
  <c r="F1146" i="1"/>
  <c r="F1145" i="1"/>
  <c r="F1144" i="1"/>
  <c r="F1143" i="1"/>
  <c r="F1142" i="1"/>
  <c r="F1141" i="1"/>
  <c r="F1140" i="1"/>
  <c r="F1139" i="1"/>
  <c r="F1138" i="1"/>
  <c r="F1137" i="1"/>
  <c r="F1136" i="1"/>
  <c r="F1135" i="1"/>
  <c r="F1134" i="1"/>
  <c r="F1133" i="1"/>
  <c r="F1132" i="1"/>
  <c r="F1131" i="1"/>
  <c r="F1130" i="1"/>
  <c r="F1129" i="1"/>
  <c r="F1128" i="1"/>
  <c r="F1127" i="1"/>
  <c r="F1126" i="1"/>
  <c r="F1125" i="1"/>
  <c r="F1124" i="1"/>
  <c r="F1123" i="1"/>
  <c r="F1122" i="1"/>
  <c r="F1121" i="1"/>
  <c r="F1120" i="1"/>
  <c r="F1119" i="1"/>
  <c r="F1118" i="1"/>
  <c r="F1117" i="1"/>
  <c r="F1116" i="1"/>
  <c r="F1115" i="1"/>
  <c r="F1114" i="1"/>
  <c r="F1113" i="1"/>
  <c r="F1112" i="1"/>
  <c r="F1111" i="1"/>
  <c r="F1110" i="1"/>
  <c r="F1109" i="1"/>
  <c r="F1108" i="1"/>
  <c r="F1107" i="1"/>
  <c r="F1106" i="1"/>
  <c r="F1105" i="1"/>
  <c r="F1104" i="1"/>
  <c r="F1103" i="1"/>
  <c r="F1102" i="1"/>
  <c r="F1101" i="1"/>
  <c r="F1100" i="1"/>
  <c r="F1099" i="1"/>
  <c r="F1098" i="1"/>
  <c r="F1097" i="1"/>
  <c r="F1096" i="1"/>
  <c r="F1095" i="1"/>
  <c r="F1094" i="1"/>
  <c r="F1093" i="1"/>
  <c r="F1092" i="1"/>
  <c r="F1091" i="1"/>
  <c r="F1090" i="1"/>
  <c r="F1089" i="1"/>
  <c r="F1088" i="1"/>
  <c r="F1087" i="1"/>
  <c r="F1086" i="1"/>
  <c r="F1085" i="1"/>
  <c r="F1084" i="1"/>
  <c r="F1083" i="1"/>
  <c r="F1082" i="1"/>
  <c r="F1081" i="1"/>
  <c r="F1080" i="1"/>
  <c r="F1079" i="1"/>
  <c r="F1078" i="1"/>
  <c r="F1077" i="1"/>
  <c r="F1076" i="1"/>
  <c r="F1075" i="1"/>
  <c r="F1074" i="1"/>
  <c r="F1073" i="1"/>
  <c r="F1072" i="1"/>
  <c r="F1071" i="1"/>
  <c r="F1070" i="1"/>
  <c r="F1069" i="1"/>
  <c r="F1068" i="1"/>
  <c r="F1067" i="1"/>
  <c r="F1066" i="1"/>
  <c r="F1065" i="1"/>
  <c r="F1064" i="1"/>
  <c r="F1063" i="1"/>
  <c r="F1062" i="1"/>
  <c r="F1061" i="1"/>
  <c r="F1060" i="1"/>
  <c r="F1059" i="1"/>
  <c r="F1058" i="1"/>
  <c r="F1057" i="1"/>
  <c r="F1056" i="1"/>
  <c r="F1055" i="1"/>
  <c r="F1054" i="1"/>
  <c r="F1053" i="1"/>
  <c r="F1052" i="1"/>
  <c r="F1051" i="1"/>
  <c r="F1050" i="1"/>
  <c r="F1049" i="1"/>
  <c r="F1048" i="1"/>
  <c r="F1047" i="1"/>
  <c r="F1046" i="1"/>
  <c r="F1045" i="1"/>
  <c r="F1044" i="1"/>
  <c r="F1043" i="1"/>
  <c r="F1042" i="1"/>
  <c r="F1041" i="1"/>
  <c r="F1040" i="1"/>
  <c r="F1039" i="1"/>
  <c r="F1038" i="1"/>
  <c r="F1037" i="1"/>
  <c r="F1036" i="1"/>
  <c r="F1035" i="1"/>
  <c r="F1034" i="1"/>
  <c r="F1033" i="1"/>
  <c r="F1032" i="1"/>
  <c r="F1031" i="1"/>
  <c r="F1030" i="1"/>
  <c r="F1029" i="1"/>
  <c r="F1028" i="1"/>
  <c r="F1027" i="1"/>
  <c r="F1026" i="1"/>
  <c r="F1025" i="1"/>
  <c r="F1024" i="1"/>
  <c r="F1023" i="1"/>
  <c r="F1022" i="1"/>
  <c r="F1021" i="1"/>
  <c r="F1020" i="1"/>
  <c r="F1019" i="1"/>
  <c r="F1018" i="1"/>
  <c r="F1017" i="1"/>
  <c r="F1016" i="1"/>
  <c r="F1015" i="1"/>
  <c r="F1014" i="1"/>
  <c r="F1013" i="1"/>
  <c r="F1012" i="1"/>
  <c r="F1011" i="1"/>
  <c r="F1010" i="1"/>
  <c r="F1009" i="1"/>
  <c r="F1008" i="1"/>
  <c r="F1007" i="1"/>
  <c r="F1006" i="1"/>
  <c r="F1005" i="1"/>
  <c r="F1004" i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E15" i="1" s="1"/>
  <c r="F14" i="1"/>
  <c r="F13" i="1"/>
  <c r="F12" i="1"/>
  <c r="F11" i="1"/>
  <c r="F10" i="1"/>
  <c r="F9" i="1"/>
  <c r="F8" i="1"/>
  <c r="F7" i="1"/>
  <c r="H17" i="3" s="1"/>
  <c r="F6" i="1"/>
  <c r="F5" i="1"/>
  <c r="F4" i="1"/>
  <c r="E4" i="1" s="1"/>
  <c r="F3" i="1"/>
  <c r="F2" i="1"/>
  <c r="H26" i="3" s="1"/>
  <c r="H28" i="3" l="1"/>
  <c r="D17" i="3"/>
  <c r="D19" i="3"/>
  <c r="D21" i="3"/>
  <c r="D23" i="3"/>
  <c r="D25" i="3"/>
  <c r="D27" i="3"/>
  <c r="C17" i="3"/>
  <c r="C25" i="3"/>
  <c r="C18" i="3"/>
  <c r="C26" i="3"/>
  <c r="C19" i="3"/>
  <c r="C27" i="3"/>
  <c r="C20" i="3"/>
  <c r="C28" i="3"/>
  <c r="D18" i="3"/>
  <c r="D20" i="3"/>
  <c r="D22" i="3"/>
  <c r="D24" i="3"/>
  <c r="D26" i="3"/>
  <c r="D28" i="3"/>
  <c r="C21" i="3"/>
  <c r="C22" i="3"/>
  <c r="C24" i="3"/>
  <c r="C23" i="3"/>
  <c r="E17" i="3"/>
  <c r="E22" i="3"/>
  <c r="E26" i="3"/>
  <c r="E19" i="3"/>
  <c r="E24" i="3"/>
  <c r="E21" i="3"/>
  <c r="E23" i="3"/>
  <c r="E28" i="3"/>
  <c r="E25" i="3"/>
  <c r="E27" i="3"/>
  <c r="E18" i="3"/>
  <c r="E20" i="3"/>
  <c r="F20" i="3"/>
  <c r="F22" i="3"/>
  <c r="F17" i="3"/>
  <c r="F26" i="3"/>
  <c r="F19" i="3"/>
  <c r="F24" i="3"/>
  <c r="F28" i="3"/>
  <c r="F21" i="3"/>
  <c r="F23" i="3"/>
  <c r="F25" i="3"/>
  <c r="F27" i="3"/>
  <c r="F18" i="3"/>
  <c r="G26" i="3"/>
  <c r="G17" i="3"/>
  <c r="G28" i="3"/>
  <c r="G20" i="3"/>
  <c r="G19" i="3"/>
  <c r="G18" i="3"/>
  <c r="G24" i="3"/>
  <c r="G21" i="3"/>
  <c r="G23" i="3"/>
  <c r="G25" i="3"/>
  <c r="G27" i="3"/>
  <c r="G22" i="3"/>
  <c r="H27" i="3"/>
  <c r="H24" i="3"/>
  <c r="H25" i="3"/>
  <c r="H22" i="3"/>
  <c r="H23" i="3"/>
  <c r="H20" i="3"/>
  <c r="H21" i="3"/>
  <c r="H18" i="3"/>
  <c r="H19" i="3"/>
  <c r="J3" i="3"/>
  <c r="J16" i="3" s="1"/>
  <c r="I18" i="3"/>
  <c r="I20" i="3"/>
  <c r="I22" i="3"/>
  <c r="I24" i="3"/>
  <c r="I26" i="3"/>
  <c r="I28" i="3"/>
  <c r="I17" i="3"/>
  <c r="I19" i="3"/>
  <c r="I21" i="3"/>
  <c r="I23" i="3"/>
  <c r="I25" i="3"/>
  <c r="I27" i="3"/>
  <c r="E16" i="1"/>
  <c r="E436" i="1"/>
  <c r="E23" i="1"/>
  <c r="E31" i="1"/>
  <c r="E39" i="1"/>
  <c r="E47" i="1"/>
  <c r="E55" i="1"/>
  <c r="E63" i="1"/>
  <c r="E71" i="1"/>
  <c r="E79" i="1"/>
  <c r="E87" i="1"/>
  <c r="E95" i="1"/>
  <c r="E103" i="1"/>
  <c r="E111" i="1"/>
  <c r="E119" i="1"/>
  <c r="E127" i="1"/>
  <c r="E135" i="1"/>
  <c r="E143" i="1"/>
  <c r="E151" i="1"/>
  <c r="E159" i="1"/>
  <c r="E167" i="1"/>
  <c r="E175" i="1"/>
  <c r="E183" i="1"/>
  <c r="E191" i="1"/>
  <c r="E199" i="1"/>
  <c r="E207" i="1"/>
  <c r="E215" i="1"/>
  <c r="E223" i="1"/>
  <c r="E231" i="1"/>
  <c r="E239" i="1"/>
  <c r="E243" i="1"/>
  <c r="E255" i="1"/>
  <c r="E259" i="1"/>
  <c r="E267" i="1"/>
  <c r="E275" i="1"/>
  <c r="E283" i="1"/>
  <c r="E291" i="1"/>
  <c r="E299" i="1"/>
  <c r="E307" i="1"/>
  <c r="E315" i="1"/>
  <c r="E323" i="1"/>
  <c r="E331" i="1"/>
  <c r="E349" i="1"/>
  <c r="E372" i="1"/>
  <c r="E381" i="1"/>
  <c r="E396" i="1"/>
  <c r="E401" i="1"/>
  <c r="E412" i="1"/>
  <c r="E417" i="1"/>
  <c r="E428" i="1"/>
  <c r="E433" i="1"/>
  <c r="E19" i="1"/>
  <c r="E27" i="1"/>
  <c r="E35" i="1"/>
  <c r="E43" i="1"/>
  <c r="E51" i="1"/>
  <c r="E59" i="1"/>
  <c r="E67" i="1"/>
  <c r="E75" i="1"/>
  <c r="E83" i="1"/>
  <c r="E91" i="1"/>
  <c r="E99" i="1"/>
  <c r="E107" i="1"/>
  <c r="E115" i="1"/>
  <c r="E123" i="1"/>
  <c r="E131" i="1"/>
  <c r="E139" i="1"/>
  <c r="E147" i="1"/>
  <c r="E155" i="1"/>
  <c r="E163" i="1"/>
  <c r="E171" i="1"/>
  <c r="E179" i="1"/>
  <c r="E187" i="1"/>
  <c r="E195" i="1"/>
  <c r="E203" i="1"/>
  <c r="E211" i="1"/>
  <c r="E219" i="1"/>
  <c r="E227" i="1"/>
  <c r="E235" i="1"/>
  <c r="E247" i="1"/>
  <c r="E251" i="1"/>
  <c r="E263" i="1"/>
  <c r="E271" i="1"/>
  <c r="E279" i="1"/>
  <c r="E287" i="1"/>
  <c r="E295" i="1"/>
  <c r="E303" i="1"/>
  <c r="E311" i="1"/>
  <c r="E319" i="1"/>
  <c r="E327" i="1"/>
  <c r="E340" i="1"/>
  <c r="E358" i="1"/>
  <c r="E336" i="1"/>
  <c r="E345" i="1"/>
  <c r="E354" i="1"/>
  <c r="E368" i="1"/>
  <c r="E377" i="1"/>
  <c r="E386" i="1"/>
  <c r="E440" i="1"/>
  <c r="E20" i="1"/>
  <c r="E28" i="1"/>
  <c r="E36" i="1"/>
  <c r="E44" i="1"/>
  <c r="E52" i="1"/>
  <c r="E60" i="1"/>
  <c r="E68" i="1"/>
  <c r="E76" i="1"/>
  <c r="E84" i="1"/>
  <c r="E92" i="1"/>
  <c r="E100" i="1"/>
  <c r="E108" i="1"/>
  <c r="E116" i="1"/>
  <c r="E124" i="1"/>
  <c r="E132" i="1"/>
  <c r="E140" i="1"/>
  <c r="E148" i="1"/>
  <c r="E156" i="1"/>
  <c r="E164" i="1"/>
  <c r="E172" i="1"/>
  <c r="E180" i="1"/>
  <c r="E188" i="1"/>
  <c r="E196" i="1"/>
  <c r="E204" i="1"/>
  <c r="E212" i="1"/>
  <c r="E220" i="1"/>
  <c r="E228" i="1"/>
  <c r="E236" i="1"/>
  <c r="E244" i="1"/>
  <c r="E252" i="1"/>
  <c r="E260" i="1"/>
  <c r="E268" i="1"/>
  <c r="E276" i="1"/>
  <c r="E284" i="1"/>
  <c r="E292" i="1"/>
  <c r="E300" i="1"/>
  <c r="E308" i="1"/>
  <c r="E316" i="1"/>
  <c r="E324" i="1"/>
  <c r="E332" i="1"/>
  <c r="E350" i="1"/>
  <c r="E373" i="1"/>
  <c r="E392" i="1"/>
  <c r="E397" i="1"/>
  <c r="E408" i="1"/>
  <c r="E413" i="1"/>
  <c r="E424" i="1"/>
  <c r="E429" i="1"/>
  <c r="E24" i="1"/>
  <c r="E32" i="1"/>
  <c r="E40" i="1"/>
  <c r="E48" i="1"/>
  <c r="E56" i="1"/>
  <c r="E64" i="1"/>
  <c r="E72" i="1"/>
  <c r="E80" i="1"/>
  <c r="E88" i="1"/>
  <c r="E96" i="1"/>
  <c r="E104" i="1"/>
  <c r="E112" i="1"/>
  <c r="E120" i="1"/>
  <c r="E128" i="1"/>
  <c r="E136" i="1"/>
  <c r="E144" i="1"/>
  <c r="E152" i="1"/>
  <c r="E160" i="1"/>
  <c r="E168" i="1"/>
  <c r="E176" i="1"/>
  <c r="E184" i="1"/>
  <c r="E192" i="1"/>
  <c r="E200" i="1"/>
  <c r="E208" i="1"/>
  <c r="E216" i="1"/>
  <c r="E224" i="1"/>
  <c r="E232" i="1"/>
  <c r="E240" i="1"/>
  <c r="E248" i="1"/>
  <c r="E256" i="1"/>
  <c r="E264" i="1"/>
  <c r="E272" i="1"/>
  <c r="E280" i="1"/>
  <c r="E288" i="1"/>
  <c r="E296" i="1"/>
  <c r="E304" i="1"/>
  <c r="E312" i="1"/>
  <c r="E320" i="1"/>
  <c r="E328" i="1"/>
  <c r="E341" i="1"/>
  <c r="E364" i="1"/>
  <c r="E382" i="1"/>
  <c r="E337" i="1"/>
  <c r="E346" i="1"/>
  <c r="E360" i="1"/>
  <c r="E369" i="1"/>
  <c r="E378" i="1"/>
  <c r="E21" i="1"/>
  <c r="E29" i="1"/>
  <c r="E37" i="1"/>
  <c r="E45" i="1"/>
  <c r="E53" i="1"/>
  <c r="E61" i="1"/>
  <c r="E69" i="1"/>
  <c r="E77" i="1"/>
  <c r="E85" i="1"/>
  <c r="E93" i="1"/>
  <c r="E97" i="1"/>
  <c r="E105" i="1"/>
  <c r="E113" i="1"/>
  <c r="E121" i="1"/>
  <c r="E129" i="1"/>
  <c r="E137" i="1"/>
  <c r="E149" i="1"/>
  <c r="E153" i="1"/>
  <c r="E161" i="1"/>
  <c r="E169" i="1"/>
  <c r="E177" i="1"/>
  <c r="E185" i="1"/>
  <c r="E193" i="1"/>
  <c r="E201" i="1"/>
  <c r="E209" i="1"/>
  <c r="E217" i="1"/>
  <c r="E225" i="1"/>
  <c r="E233" i="1"/>
  <c r="E241" i="1"/>
  <c r="E249" i="1"/>
  <c r="E257" i="1"/>
  <c r="E265" i="1"/>
  <c r="E273" i="1"/>
  <c r="E281" i="1"/>
  <c r="E289" i="1"/>
  <c r="E297" i="1"/>
  <c r="E305" i="1"/>
  <c r="E313" i="1"/>
  <c r="E321" i="1"/>
  <c r="E329" i="1"/>
  <c r="E342" i="1"/>
  <c r="E365" i="1"/>
  <c r="E388" i="1"/>
  <c r="E393" i="1"/>
  <c r="E404" i="1"/>
  <c r="E409" i="1"/>
  <c r="E420" i="1"/>
  <c r="E425" i="1"/>
  <c r="E1198" i="1"/>
  <c r="E1190" i="1"/>
  <c r="E1182" i="1"/>
  <c r="E1174" i="1"/>
  <c r="E1166" i="1"/>
  <c r="E1158" i="1"/>
  <c r="E1150" i="1"/>
  <c r="E1138" i="1"/>
  <c r="E1134" i="1"/>
  <c r="E1126" i="1"/>
  <c r="E1118" i="1"/>
  <c r="E1110" i="1"/>
  <c r="E1102" i="1"/>
  <c r="E1094" i="1"/>
  <c r="E1086" i="1"/>
  <c r="E1078" i="1"/>
  <c r="E1070" i="1"/>
  <c r="E1062" i="1"/>
  <c r="E1054" i="1"/>
  <c r="E1046" i="1"/>
  <c r="E1038" i="1"/>
  <c r="E1030" i="1"/>
  <c r="E1026" i="1"/>
  <c r="E1014" i="1"/>
  <c r="E1194" i="1"/>
  <c r="E1186" i="1"/>
  <c r="E1178" i="1"/>
  <c r="E1170" i="1"/>
  <c r="E1162" i="1"/>
  <c r="E1154" i="1"/>
  <c r="E1146" i="1"/>
  <c r="E1142" i="1"/>
  <c r="E1130" i="1"/>
  <c r="E1122" i="1"/>
  <c r="E1114" i="1"/>
  <c r="E1106" i="1"/>
  <c r="E1098" i="1"/>
  <c r="E1090" i="1"/>
  <c r="E1082" i="1"/>
  <c r="E1074" i="1"/>
  <c r="E1066" i="1"/>
  <c r="E1058" i="1"/>
  <c r="E1050" i="1"/>
  <c r="E1042" i="1"/>
  <c r="E1034" i="1"/>
  <c r="E1022" i="1"/>
  <c r="E1018" i="1"/>
  <c r="E1010" i="1"/>
  <c r="E1201" i="1"/>
  <c r="E1189" i="1"/>
  <c r="E1181" i="1"/>
  <c r="E1173" i="1"/>
  <c r="E1165" i="1"/>
  <c r="E1157" i="1"/>
  <c r="E1153" i="1"/>
  <c r="E1141" i="1"/>
  <c r="E1133" i="1"/>
  <c r="E1129" i="1"/>
  <c r="E1121" i="1"/>
  <c r="E1113" i="1"/>
  <c r="E1109" i="1"/>
  <c r="E1101" i="1"/>
  <c r="E1093" i="1"/>
  <c r="E1085" i="1"/>
  <c r="E1077" i="1"/>
  <c r="E1069" i="1"/>
  <c r="E1061" i="1"/>
  <c r="E1053" i="1"/>
  <c r="E1045" i="1"/>
  <c r="E1037" i="1"/>
  <c r="E1033" i="1"/>
  <c r="E1025" i="1"/>
  <c r="E1197" i="1"/>
  <c r="E1193" i="1"/>
  <c r="E1185" i="1"/>
  <c r="E1177" i="1"/>
  <c r="E1169" i="1"/>
  <c r="E1161" i="1"/>
  <c r="E1149" i="1"/>
  <c r="E1145" i="1"/>
  <c r="E1137" i="1"/>
  <c r="E1125" i="1"/>
  <c r="E1117" i="1"/>
  <c r="E1105" i="1"/>
  <c r="E1097" i="1"/>
  <c r="E1089" i="1"/>
  <c r="E1081" i="1"/>
  <c r="E1073" i="1"/>
  <c r="E1065" i="1"/>
  <c r="E1057" i="1"/>
  <c r="E1049" i="1"/>
  <c r="E1041" i="1"/>
  <c r="E1029" i="1"/>
  <c r="E1021" i="1"/>
  <c r="E1200" i="1"/>
  <c r="E1196" i="1"/>
  <c r="E1184" i="1"/>
  <c r="E1176" i="1"/>
  <c r="E1168" i="1"/>
  <c r="E1156" i="1"/>
  <c r="E1148" i="1"/>
  <c r="E1140" i="1"/>
  <c r="E1132" i="1"/>
  <c r="E1124" i="1"/>
  <c r="E1120" i="1"/>
  <c r="E1112" i="1"/>
  <c r="E1104" i="1"/>
  <c r="E1096" i="1"/>
  <c r="E1088" i="1"/>
  <c r="E1080" i="1"/>
  <c r="E1068" i="1"/>
  <c r="E1060" i="1"/>
  <c r="E1052" i="1"/>
  <c r="E1044" i="1"/>
  <c r="E1036" i="1"/>
  <c r="E1028" i="1"/>
  <c r="E1020" i="1"/>
  <c r="E1192" i="1"/>
  <c r="E1188" i="1"/>
  <c r="E1180" i="1"/>
  <c r="E1172" i="1"/>
  <c r="E1164" i="1"/>
  <c r="E1160" i="1"/>
  <c r="E1152" i="1"/>
  <c r="E1144" i="1"/>
  <c r="E1136" i="1"/>
  <c r="E1128" i="1"/>
  <c r="E1116" i="1"/>
  <c r="E1108" i="1"/>
  <c r="E1100" i="1"/>
  <c r="E1092" i="1"/>
  <c r="E1084" i="1"/>
  <c r="E1076" i="1"/>
  <c r="E1072" i="1"/>
  <c r="E1064" i="1"/>
  <c r="E1056" i="1"/>
  <c r="E1048" i="1"/>
  <c r="E1040" i="1"/>
  <c r="E1032" i="1"/>
  <c r="E1024" i="1"/>
  <c r="E1191" i="1"/>
  <c r="E1183" i="1"/>
  <c r="E1175" i="1"/>
  <c r="E1167" i="1"/>
  <c r="E1159" i="1"/>
  <c r="E1151" i="1"/>
  <c r="E1143" i="1"/>
  <c r="E1135" i="1"/>
  <c r="E1127" i="1"/>
  <c r="E1123" i="1"/>
  <c r="E1115" i="1"/>
  <c r="E1107" i="1"/>
  <c r="E1099" i="1"/>
  <c r="E1091" i="1"/>
  <c r="E1083" i="1"/>
  <c r="E1075" i="1"/>
  <c r="E1067" i="1"/>
  <c r="E1059" i="1"/>
  <c r="E1199" i="1"/>
  <c r="E1195" i="1"/>
  <c r="E1187" i="1"/>
  <c r="E1179" i="1"/>
  <c r="E1171" i="1"/>
  <c r="E1163" i="1"/>
  <c r="E1155" i="1"/>
  <c r="E1147" i="1"/>
  <c r="E1139" i="1"/>
  <c r="E1131" i="1"/>
  <c r="E1119" i="1"/>
  <c r="E1111" i="1"/>
  <c r="E1103" i="1"/>
  <c r="E1095" i="1"/>
  <c r="E1087" i="1"/>
  <c r="E1079" i="1"/>
  <c r="E1071" i="1"/>
  <c r="E1063" i="1"/>
  <c r="E1035" i="1"/>
  <c r="E1012" i="1"/>
  <c r="E1003" i="1"/>
  <c r="E991" i="1"/>
  <c r="E987" i="1"/>
  <c r="E983" i="1"/>
  <c r="E975" i="1"/>
  <c r="E967" i="1"/>
  <c r="E955" i="1"/>
  <c r="E947" i="1"/>
  <c r="E939" i="1"/>
  <c r="E931" i="1"/>
  <c r="E923" i="1"/>
  <c r="E915" i="1"/>
  <c r="E907" i="1"/>
  <c r="E899" i="1"/>
  <c r="E891" i="1"/>
  <c r="E883" i="1"/>
  <c r="E879" i="1"/>
  <c r="E867" i="1"/>
  <c r="E859" i="1"/>
  <c r="E851" i="1"/>
  <c r="E847" i="1"/>
  <c r="E835" i="1"/>
  <c r="E827" i="1"/>
  <c r="E819" i="1"/>
  <c r="E811" i="1"/>
  <c r="E799" i="1"/>
  <c r="E791" i="1"/>
  <c r="E783" i="1"/>
  <c r="E771" i="1"/>
  <c r="E763" i="1"/>
  <c r="E755" i="1"/>
  <c r="E747" i="1"/>
  <c r="E739" i="1"/>
  <c r="E731" i="1"/>
  <c r="E723" i="1"/>
  <c r="E711" i="1"/>
  <c r="E703" i="1"/>
  <c r="E695" i="1"/>
  <c r="E687" i="1"/>
  <c r="E675" i="1"/>
  <c r="E667" i="1"/>
  <c r="E663" i="1"/>
  <c r="E651" i="1"/>
  <c r="E643" i="1"/>
  <c r="E635" i="1"/>
  <c r="E627" i="1"/>
  <c r="E619" i="1"/>
  <c r="E611" i="1"/>
  <c r="E603" i="1"/>
  <c r="E595" i="1"/>
  <c r="E587" i="1"/>
  <c r="E579" i="1"/>
  <c r="E571" i="1"/>
  <c r="E567" i="1"/>
  <c r="E555" i="1"/>
  <c r="E547" i="1"/>
  <c r="E539" i="1"/>
  <c r="E531" i="1"/>
  <c r="E523" i="1"/>
  <c r="E519" i="1"/>
  <c r="E515" i="1"/>
  <c r="E507" i="1"/>
  <c r="E503" i="1"/>
  <c r="E495" i="1"/>
  <c r="E487" i="1"/>
  <c r="E479" i="1"/>
  <c r="E471" i="1"/>
  <c r="E463" i="1"/>
  <c r="E455" i="1"/>
  <c r="E447" i="1"/>
  <c r="E439" i="1"/>
  <c r="E431" i="1"/>
  <c r="E423" i="1"/>
  <c r="E415" i="1"/>
  <c r="E407" i="1"/>
  <c r="E399" i="1"/>
  <c r="E387" i="1"/>
  <c r="E379" i="1"/>
  <c r="E371" i="1"/>
  <c r="E363" i="1"/>
  <c r="E355" i="1"/>
  <c r="E347" i="1"/>
  <c r="E339" i="1"/>
  <c r="E1047" i="1"/>
  <c r="E1016" i="1"/>
  <c r="E1007" i="1"/>
  <c r="E999" i="1"/>
  <c r="E995" i="1"/>
  <c r="E979" i="1"/>
  <c r="E971" i="1"/>
  <c r="E963" i="1"/>
  <c r="E959" i="1"/>
  <c r="E951" i="1"/>
  <c r="E943" i="1"/>
  <c r="E935" i="1"/>
  <c r="E927" i="1"/>
  <c r="E919" i="1"/>
  <c r="E911" i="1"/>
  <c r="E903" i="1"/>
  <c r="E895" i="1"/>
  <c r="E887" i="1"/>
  <c r="E875" i="1"/>
  <c r="E871" i="1"/>
  <c r="E863" i="1"/>
  <c r="E855" i="1"/>
  <c r="E843" i="1"/>
  <c r="E839" i="1"/>
  <c r="E831" i="1"/>
  <c r="E823" i="1"/>
  <c r="E815" i="1"/>
  <c r="E807" i="1"/>
  <c r="E803" i="1"/>
  <c r="E795" i="1"/>
  <c r="E787" i="1"/>
  <c r="E779" i="1"/>
  <c r="E775" i="1"/>
  <c r="E767" i="1"/>
  <c r="E759" i="1"/>
  <c r="E751" i="1"/>
  <c r="E743" i="1"/>
  <c r="E735" i="1"/>
  <c r="E727" i="1"/>
  <c r="E719" i="1"/>
  <c r="E715" i="1"/>
  <c r="E707" i="1"/>
  <c r="E699" i="1"/>
  <c r="E691" i="1"/>
  <c r="E683" i="1"/>
  <c r="E679" i="1"/>
  <c r="E671" i="1"/>
  <c r="E659" i="1"/>
  <c r="E655" i="1"/>
  <c r="E647" i="1"/>
  <c r="E639" i="1"/>
  <c r="E631" i="1"/>
  <c r="E623" i="1"/>
  <c r="E615" i="1"/>
  <c r="E607" i="1"/>
  <c r="E599" i="1"/>
  <c r="E591" i="1"/>
  <c r="E583" i="1"/>
  <c r="E575" i="1"/>
  <c r="E563" i="1"/>
  <c r="E559" i="1"/>
  <c r="E551" i="1"/>
  <c r="E543" i="1"/>
  <c r="E535" i="1"/>
  <c r="E527" i="1"/>
  <c r="E511" i="1"/>
  <c r="E499" i="1"/>
  <c r="E491" i="1"/>
  <c r="E483" i="1"/>
  <c r="E475" i="1"/>
  <c r="E467" i="1"/>
  <c r="E459" i="1"/>
  <c r="E451" i="1"/>
  <c r="E443" i="1"/>
  <c r="E435" i="1"/>
  <c r="E427" i="1"/>
  <c r="E419" i="1"/>
  <c r="E411" i="1"/>
  <c r="E403" i="1"/>
  <c r="E395" i="1"/>
  <c r="E391" i="1"/>
  <c r="E383" i="1"/>
  <c r="E375" i="1"/>
  <c r="E367" i="1"/>
  <c r="E359" i="1"/>
  <c r="E351" i="1"/>
  <c r="E343" i="1"/>
  <c r="E335" i="1"/>
  <c r="E1027" i="1"/>
  <c r="E1011" i="1"/>
  <c r="E1002" i="1"/>
  <c r="E994" i="1"/>
  <c r="E986" i="1"/>
  <c r="E974" i="1"/>
  <c r="E966" i="1"/>
  <c r="E958" i="1"/>
  <c r="E950" i="1"/>
  <c r="E942" i="1"/>
  <c r="E938" i="1"/>
  <c r="E930" i="1"/>
  <c r="E922" i="1"/>
  <c r="E914" i="1"/>
  <c r="E906" i="1"/>
  <c r="E898" i="1"/>
  <c r="E894" i="1"/>
  <c r="E886" i="1"/>
  <c r="E878" i="1"/>
  <c r="E870" i="1"/>
  <c r="E862" i="1"/>
  <c r="E854" i="1"/>
  <c r="E846" i="1"/>
  <c r="E838" i="1"/>
  <c r="E826" i="1"/>
  <c r="E818" i="1"/>
  <c r="E810" i="1"/>
  <c r="E802" i="1"/>
  <c r="E794" i="1"/>
  <c r="E786" i="1"/>
  <c r="E778" i="1"/>
  <c r="E770" i="1"/>
  <c r="E762" i="1"/>
  <c r="E754" i="1"/>
  <c r="E746" i="1"/>
  <c r="E738" i="1"/>
  <c r="E730" i="1"/>
  <c r="E722" i="1"/>
  <c r="E710" i="1"/>
  <c r="E702" i="1"/>
  <c r="E698" i="1"/>
  <c r="E690" i="1"/>
  <c r="E678" i="1"/>
  <c r="E670" i="1"/>
  <c r="E662" i="1"/>
  <c r="E654" i="1"/>
  <c r="E650" i="1"/>
  <c r="E646" i="1"/>
  <c r="E638" i="1"/>
  <c r="E630" i="1"/>
  <c r="E622" i="1"/>
  <c r="E614" i="1"/>
  <c r="E606" i="1"/>
  <c r="E598" i="1"/>
  <c r="E590" i="1"/>
  <c r="E582" i="1"/>
  <c r="E570" i="1"/>
  <c r="E562" i="1"/>
  <c r="E554" i="1"/>
  <c r="E546" i="1"/>
  <c r="E534" i="1"/>
  <c r="E526" i="1"/>
  <c r="E522" i="1"/>
  <c r="E514" i="1"/>
  <c r="E502" i="1"/>
  <c r="E494" i="1"/>
  <c r="E486" i="1"/>
  <c r="E478" i="1"/>
  <c r="E470" i="1"/>
  <c r="E462" i="1"/>
  <c r="E454" i="1"/>
  <c r="E446" i="1"/>
  <c r="E438" i="1"/>
  <c r="E430" i="1"/>
  <c r="E422" i="1"/>
  <c r="E414" i="1"/>
  <c r="E406" i="1"/>
  <c r="E398" i="1"/>
  <c r="E390" i="1"/>
  <c r="E1039" i="1"/>
  <c r="E1015" i="1"/>
  <c r="E1006" i="1"/>
  <c r="E998" i="1"/>
  <c r="E990" i="1"/>
  <c r="E982" i="1"/>
  <c r="E978" i="1"/>
  <c r="E970" i="1"/>
  <c r="E962" i="1"/>
  <c r="E954" i="1"/>
  <c r="E946" i="1"/>
  <c r="E934" i="1"/>
  <c r="E926" i="1"/>
  <c r="E918" i="1"/>
  <c r="E910" i="1"/>
  <c r="E902" i="1"/>
  <c r="E890" i="1"/>
  <c r="E882" i="1"/>
  <c r="E874" i="1"/>
  <c r="E866" i="1"/>
  <c r="E858" i="1"/>
  <c r="E850" i="1"/>
  <c r="E842" i="1"/>
  <c r="E834" i="1"/>
  <c r="E830" i="1"/>
  <c r="E822" i="1"/>
  <c r="E814" i="1"/>
  <c r="E806" i="1"/>
  <c r="E798" i="1"/>
  <c r="E790" i="1"/>
  <c r="E782" i="1"/>
  <c r="E774" i="1"/>
  <c r="E766" i="1"/>
  <c r="E758" i="1"/>
  <c r="E750" i="1"/>
  <c r="E742" i="1"/>
  <c r="E734" i="1"/>
  <c r="E726" i="1"/>
  <c r="E718" i="1"/>
  <c r="E714" i="1"/>
  <c r="E706" i="1"/>
  <c r="E694" i="1"/>
  <c r="E686" i="1"/>
  <c r="E682" i="1"/>
  <c r="E674" i="1"/>
  <c r="E666" i="1"/>
  <c r="E658" i="1"/>
  <c r="E642" i="1"/>
  <c r="E634" i="1"/>
  <c r="E626" i="1"/>
  <c r="E618" i="1"/>
  <c r="E610" i="1"/>
  <c r="E602" i="1"/>
  <c r="E594" i="1"/>
  <c r="E586" i="1"/>
  <c r="E578" i="1"/>
  <c r="E574" i="1"/>
  <c r="E566" i="1"/>
  <c r="E558" i="1"/>
  <c r="E550" i="1"/>
  <c r="E542" i="1"/>
  <c r="E538" i="1"/>
  <c r="E530" i="1"/>
  <c r="E518" i="1"/>
  <c r="E510" i="1"/>
  <c r="E506" i="1"/>
  <c r="E498" i="1"/>
  <c r="E490" i="1"/>
  <c r="E482" i="1"/>
  <c r="E474" i="1"/>
  <c r="E466" i="1"/>
  <c r="E458" i="1"/>
  <c r="E450" i="1"/>
  <c r="E442" i="1"/>
  <c r="E434" i="1"/>
  <c r="E426" i="1"/>
  <c r="E418" i="1"/>
  <c r="E410" i="1"/>
  <c r="E402" i="1"/>
  <c r="E394" i="1"/>
  <c r="E1051" i="1"/>
  <c r="E1019" i="1"/>
  <c r="E997" i="1"/>
  <c r="E989" i="1"/>
  <c r="E981" i="1"/>
  <c r="E977" i="1"/>
  <c r="E973" i="1"/>
  <c r="E969" i="1"/>
  <c r="E965" i="1"/>
  <c r="E961" i="1"/>
  <c r="E957" i="1"/>
  <c r="E953" i="1"/>
  <c r="E949" i="1"/>
  <c r="E945" i="1"/>
  <c r="E941" i="1"/>
  <c r="E937" i="1"/>
  <c r="E929" i="1"/>
  <c r="E921" i="1"/>
  <c r="E913" i="1"/>
  <c r="E905" i="1"/>
  <c r="E897" i="1"/>
  <c r="E889" i="1"/>
  <c r="E881" i="1"/>
  <c r="E877" i="1"/>
  <c r="E869" i="1"/>
  <c r="E861" i="1"/>
  <c r="E853" i="1"/>
  <c r="E845" i="1"/>
  <c r="E837" i="1"/>
  <c r="E817" i="1"/>
  <c r="E801" i="1"/>
  <c r="E793" i="1"/>
  <c r="E785" i="1"/>
  <c r="E773" i="1"/>
  <c r="E765" i="1"/>
  <c r="E761" i="1"/>
  <c r="E753" i="1"/>
  <c r="E745" i="1"/>
  <c r="E737" i="1"/>
  <c r="E729" i="1"/>
  <c r="E721" i="1"/>
  <c r="E713" i="1"/>
  <c r="E705" i="1"/>
  <c r="E697" i="1"/>
  <c r="E689" i="1"/>
  <c r="E681" i="1"/>
  <c r="E673" i="1"/>
  <c r="E665" i="1"/>
  <c r="E657" i="1"/>
  <c r="E653" i="1"/>
  <c r="E645" i="1"/>
  <c r="E637" i="1"/>
  <c r="E629" i="1"/>
  <c r="E621" i="1"/>
  <c r="E617" i="1"/>
  <c r="E609" i="1"/>
  <c r="E597" i="1"/>
  <c r="E589" i="1"/>
  <c r="E581" i="1"/>
  <c r="E569" i="1"/>
  <c r="E561" i="1"/>
  <c r="E553" i="1"/>
  <c r="E545" i="1"/>
  <c r="E537" i="1"/>
  <c r="E529" i="1"/>
  <c r="E521" i="1"/>
  <c r="E513" i="1"/>
  <c r="E505" i="1"/>
  <c r="E497" i="1"/>
  <c r="E489" i="1"/>
  <c r="E481" i="1"/>
  <c r="E473" i="1"/>
  <c r="E465" i="1"/>
  <c r="E457" i="1"/>
  <c r="E449" i="1"/>
  <c r="E441" i="1"/>
  <c r="E1031" i="1"/>
  <c r="E1009" i="1"/>
  <c r="E1005" i="1"/>
  <c r="E1001" i="1"/>
  <c r="E993" i="1"/>
  <c r="E985" i="1"/>
  <c r="E933" i="1"/>
  <c r="E925" i="1"/>
  <c r="E917" i="1"/>
  <c r="E909" i="1"/>
  <c r="E901" i="1"/>
  <c r="E893" i="1"/>
  <c r="E885" i="1"/>
  <c r="E873" i="1"/>
  <c r="E865" i="1"/>
  <c r="E857" i="1"/>
  <c r="E849" i="1"/>
  <c r="E841" i="1"/>
  <c r="E833" i="1"/>
  <c r="E829" i="1"/>
  <c r="E825" i="1"/>
  <c r="E821" i="1"/>
  <c r="E813" i="1"/>
  <c r="E809" i="1"/>
  <c r="E805" i="1"/>
  <c r="E797" i="1"/>
  <c r="E789" i="1"/>
  <c r="E781" i="1"/>
  <c r="E777" i="1"/>
  <c r="E769" i="1"/>
  <c r="E757" i="1"/>
  <c r="E749" i="1"/>
  <c r="E741" i="1"/>
  <c r="E733" i="1"/>
  <c r="E725" i="1"/>
  <c r="E717" i="1"/>
  <c r="E709" i="1"/>
  <c r="E701" i="1"/>
  <c r="E693" i="1"/>
  <c r="E685" i="1"/>
  <c r="E677" i="1"/>
  <c r="E669" i="1"/>
  <c r="E661" i="1"/>
  <c r="E649" i="1"/>
  <c r="E641" i="1"/>
  <c r="E633" i="1"/>
  <c r="E625" i="1"/>
  <c r="E613" i="1"/>
  <c r="E605" i="1"/>
  <c r="E601" i="1"/>
  <c r="E593" i="1"/>
  <c r="E585" i="1"/>
  <c r="E577" i="1"/>
  <c r="E573" i="1"/>
  <c r="E565" i="1"/>
  <c r="E557" i="1"/>
  <c r="E549" i="1"/>
  <c r="E541" i="1"/>
  <c r="E533" i="1"/>
  <c r="E525" i="1"/>
  <c r="E517" i="1"/>
  <c r="E509" i="1"/>
  <c r="E501" i="1"/>
  <c r="E493" i="1"/>
  <c r="E485" i="1"/>
  <c r="E477" i="1"/>
  <c r="E469" i="1"/>
  <c r="E461" i="1"/>
  <c r="E453" i="1"/>
  <c r="E445" i="1"/>
  <c r="E437" i="1"/>
  <c r="E1043" i="1"/>
  <c r="E1013" i="1"/>
  <c r="E1004" i="1"/>
  <c r="E996" i="1"/>
  <c r="E988" i="1"/>
  <c r="E980" i="1"/>
  <c r="E972" i="1"/>
  <c r="E960" i="1"/>
  <c r="E952" i="1"/>
  <c r="E944" i="1"/>
  <c r="E936" i="1"/>
  <c r="E928" i="1"/>
  <c r="E920" i="1"/>
  <c r="E912" i="1"/>
  <c r="E904" i="1"/>
  <c r="E896" i="1"/>
  <c r="E888" i="1"/>
  <c r="E884" i="1"/>
  <c r="E876" i="1"/>
  <c r="E872" i="1"/>
  <c r="E860" i="1"/>
  <c r="E852" i="1"/>
  <c r="E844" i="1"/>
  <c r="E836" i="1"/>
  <c r="E828" i="1"/>
  <c r="E820" i="1"/>
  <c r="E812" i="1"/>
  <c r="E804" i="1"/>
  <c r="E796" i="1"/>
  <c r="E788" i="1"/>
  <c r="E780" i="1"/>
  <c r="E776" i="1"/>
  <c r="E768" i="1"/>
  <c r="E760" i="1"/>
  <c r="E752" i="1"/>
  <c r="E744" i="1"/>
  <c r="E736" i="1"/>
  <c r="E728" i="1"/>
  <c r="E720" i="1"/>
  <c r="E712" i="1"/>
  <c r="E704" i="1"/>
  <c r="E696" i="1"/>
  <c r="E688" i="1"/>
  <c r="E680" i="1"/>
  <c r="E676" i="1"/>
  <c r="E672" i="1"/>
  <c r="E668" i="1"/>
  <c r="E664" i="1"/>
  <c r="E660" i="1"/>
  <c r="E656" i="1"/>
  <c r="E652" i="1"/>
  <c r="E648" i="1"/>
  <c r="E644" i="1"/>
  <c r="E640" i="1"/>
  <c r="E636" i="1"/>
  <c r="E632" i="1"/>
  <c r="E628" i="1"/>
  <c r="E624" i="1"/>
  <c r="E620" i="1"/>
  <c r="E616" i="1"/>
  <c r="E612" i="1"/>
  <c r="E608" i="1"/>
  <c r="E604" i="1"/>
  <c r="E600" i="1"/>
  <c r="E596" i="1"/>
  <c r="E592" i="1"/>
  <c r="E588" i="1"/>
  <c r="E580" i="1"/>
  <c r="E572" i="1"/>
  <c r="E564" i="1"/>
  <c r="E556" i="1"/>
  <c r="E548" i="1"/>
  <c r="E540" i="1"/>
  <c r="E532" i="1"/>
  <c r="E524" i="1"/>
  <c r="E516" i="1"/>
  <c r="E508" i="1"/>
  <c r="E504" i="1"/>
  <c r="E496" i="1"/>
  <c r="E488" i="1"/>
  <c r="E480" i="1"/>
  <c r="E472" i="1"/>
  <c r="E464" i="1"/>
  <c r="E456" i="1"/>
  <c r="E448" i="1"/>
  <c r="E1055" i="1"/>
  <c r="E1023" i="1"/>
  <c r="E1017" i="1"/>
  <c r="E1008" i="1"/>
  <c r="E1000" i="1"/>
  <c r="E992" i="1"/>
  <c r="E984" i="1"/>
  <c r="E976" i="1"/>
  <c r="E968" i="1"/>
  <c r="E964" i="1"/>
  <c r="E956" i="1"/>
  <c r="E948" i="1"/>
  <c r="E940" i="1"/>
  <c r="E932" i="1"/>
  <c r="E924" i="1"/>
  <c r="E916" i="1"/>
  <c r="E908" i="1"/>
  <c r="E900" i="1"/>
  <c r="E892" i="1"/>
  <c r="E880" i="1"/>
  <c r="E868" i="1"/>
  <c r="E864" i="1"/>
  <c r="E856" i="1"/>
  <c r="E848" i="1"/>
  <c r="E840" i="1"/>
  <c r="E832" i="1"/>
  <c r="E824" i="1"/>
  <c r="E816" i="1"/>
  <c r="E808" i="1"/>
  <c r="E800" i="1"/>
  <c r="E792" i="1"/>
  <c r="E784" i="1"/>
  <c r="E772" i="1"/>
  <c r="E764" i="1"/>
  <c r="E756" i="1"/>
  <c r="E748" i="1"/>
  <c r="E740" i="1"/>
  <c r="E732" i="1"/>
  <c r="E724" i="1"/>
  <c r="E716" i="1"/>
  <c r="E708" i="1"/>
  <c r="E700" i="1"/>
  <c r="E692" i="1"/>
  <c r="E684" i="1"/>
  <c r="E584" i="1"/>
  <c r="E576" i="1"/>
  <c r="E568" i="1"/>
  <c r="E560" i="1"/>
  <c r="E552" i="1"/>
  <c r="E544" i="1"/>
  <c r="E536" i="1"/>
  <c r="E528" i="1"/>
  <c r="E520" i="1"/>
  <c r="E512" i="1"/>
  <c r="E500" i="1"/>
  <c r="E492" i="1"/>
  <c r="E484" i="1"/>
  <c r="E476" i="1"/>
  <c r="E468" i="1"/>
  <c r="E460" i="1"/>
  <c r="E452" i="1"/>
  <c r="E444" i="1"/>
  <c r="E17" i="1"/>
  <c r="E25" i="1"/>
  <c r="E33" i="1"/>
  <c r="E41" i="1"/>
  <c r="E49" i="1"/>
  <c r="E57" i="1"/>
  <c r="E65" i="1"/>
  <c r="E73" i="1"/>
  <c r="E81" i="1"/>
  <c r="E89" i="1"/>
  <c r="E101" i="1"/>
  <c r="E109" i="1"/>
  <c r="E117" i="1"/>
  <c r="E125" i="1"/>
  <c r="E133" i="1"/>
  <c r="E141" i="1"/>
  <c r="E145" i="1"/>
  <c r="E157" i="1"/>
  <c r="E165" i="1"/>
  <c r="E173" i="1"/>
  <c r="E181" i="1"/>
  <c r="E189" i="1"/>
  <c r="E197" i="1"/>
  <c r="E205" i="1"/>
  <c r="E213" i="1"/>
  <c r="E221" i="1"/>
  <c r="E229" i="1"/>
  <c r="E237" i="1"/>
  <c r="E245" i="1"/>
  <c r="E253" i="1"/>
  <c r="E261" i="1"/>
  <c r="E269" i="1"/>
  <c r="E277" i="1"/>
  <c r="E285" i="1"/>
  <c r="E293" i="1"/>
  <c r="E301" i="1"/>
  <c r="E309" i="1"/>
  <c r="E317" i="1"/>
  <c r="E325" i="1"/>
  <c r="E333" i="1"/>
  <c r="E356" i="1"/>
  <c r="E374" i="1"/>
  <c r="E338" i="1"/>
  <c r="E352" i="1"/>
  <c r="E361" i="1"/>
  <c r="E370" i="1"/>
  <c r="E384" i="1"/>
  <c r="E22" i="1"/>
  <c r="E30" i="1"/>
  <c r="E38" i="1"/>
  <c r="E46" i="1"/>
  <c r="E54" i="1"/>
  <c r="E62" i="1"/>
  <c r="E70" i="1"/>
  <c r="E78" i="1"/>
  <c r="E86" i="1"/>
  <c r="E94" i="1"/>
  <c r="E102" i="1"/>
  <c r="E110" i="1"/>
  <c r="E118" i="1"/>
  <c r="E126" i="1"/>
  <c r="E134" i="1"/>
  <c r="E142" i="1"/>
  <c r="E150" i="1"/>
  <c r="E158" i="1"/>
  <c r="E166" i="1"/>
  <c r="E174" i="1"/>
  <c r="E182" i="1"/>
  <c r="E190" i="1"/>
  <c r="E198" i="1"/>
  <c r="E206" i="1"/>
  <c r="E214" i="1"/>
  <c r="E222" i="1"/>
  <c r="E230" i="1"/>
  <c r="E238" i="1"/>
  <c r="E246" i="1"/>
  <c r="E254" i="1"/>
  <c r="E262" i="1"/>
  <c r="E270" i="1"/>
  <c r="E278" i="1"/>
  <c r="E286" i="1"/>
  <c r="E294" i="1"/>
  <c r="E302" i="1"/>
  <c r="E310" i="1"/>
  <c r="E318" i="1"/>
  <c r="E326" i="1"/>
  <c r="E334" i="1"/>
  <c r="E357" i="1"/>
  <c r="E380" i="1"/>
  <c r="E389" i="1"/>
  <c r="E400" i="1"/>
  <c r="E405" i="1"/>
  <c r="E416" i="1"/>
  <c r="E421" i="1"/>
  <c r="E432" i="1"/>
  <c r="E18" i="1"/>
  <c r="E26" i="1"/>
  <c r="E34" i="1"/>
  <c r="E42" i="1"/>
  <c r="E50" i="1"/>
  <c r="E58" i="1"/>
  <c r="E66" i="1"/>
  <c r="E74" i="1"/>
  <c r="E82" i="1"/>
  <c r="E90" i="1"/>
  <c r="E98" i="1"/>
  <c r="E106" i="1"/>
  <c r="E114" i="1"/>
  <c r="E122" i="1"/>
  <c r="E130" i="1"/>
  <c r="E138" i="1"/>
  <c r="E146" i="1"/>
  <c r="E154" i="1"/>
  <c r="E162" i="1"/>
  <c r="E170" i="1"/>
  <c r="E178" i="1"/>
  <c r="E186" i="1"/>
  <c r="E194" i="1"/>
  <c r="E202" i="1"/>
  <c r="E210" i="1"/>
  <c r="E218" i="1"/>
  <c r="E226" i="1"/>
  <c r="E234" i="1"/>
  <c r="E242" i="1"/>
  <c r="E250" i="1"/>
  <c r="E258" i="1"/>
  <c r="E266" i="1"/>
  <c r="E274" i="1"/>
  <c r="E282" i="1"/>
  <c r="E290" i="1"/>
  <c r="E298" i="1"/>
  <c r="E306" i="1"/>
  <c r="E314" i="1"/>
  <c r="E322" i="1"/>
  <c r="E330" i="1"/>
  <c r="E348" i="1"/>
  <c r="E366" i="1"/>
  <c r="E344" i="1"/>
  <c r="E353" i="1"/>
  <c r="E362" i="1"/>
  <c r="E376" i="1"/>
  <c r="E385" i="1"/>
  <c r="D16" i="3"/>
  <c r="E16" i="3"/>
  <c r="F16" i="3"/>
  <c r="C16" i="3"/>
  <c r="G16" i="3"/>
  <c r="I16" i="3"/>
  <c r="H16" i="3"/>
  <c r="E2" i="1"/>
  <c r="C4" i="3"/>
  <c r="D13" i="3"/>
  <c r="F14" i="3"/>
  <c r="I15" i="3"/>
  <c r="E10" i="3"/>
  <c r="D14" i="3"/>
  <c r="C11" i="3"/>
  <c r="F7" i="3"/>
  <c r="E4" i="3"/>
  <c r="F8" i="3"/>
  <c r="D8" i="3"/>
  <c r="C9" i="3"/>
  <c r="H12" i="3"/>
  <c r="D7" i="3"/>
  <c r="D4" i="3"/>
  <c r="H6" i="3"/>
  <c r="E14" i="3"/>
  <c r="H7" i="3"/>
  <c r="C12" i="3"/>
  <c r="G7" i="3"/>
  <c r="F11" i="3"/>
  <c r="I10" i="3"/>
  <c r="E5" i="3"/>
  <c r="E11" i="3"/>
  <c r="H4" i="3"/>
  <c r="D11" i="3"/>
  <c r="G14" i="3"/>
  <c r="C15" i="3"/>
  <c r="F12" i="3"/>
  <c r="I13" i="3"/>
  <c r="E8" i="3"/>
  <c r="C13" i="3"/>
  <c r="D12" i="3"/>
  <c r="G4" i="3"/>
  <c r="F5" i="3"/>
  <c r="E15" i="3"/>
  <c r="E9" i="3"/>
  <c r="C6" i="3"/>
  <c r="H10" i="3"/>
  <c r="D5" i="3"/>
  <c r="G8" i="3"/>
  <c r="C7" i="3"/>
  <c r="F6" i="3"/>
  <c r="I7" i="3"/>
  <c r="C5" i="3"/>
  <c r="H11" i="3"/>
  <c r="D6" i="3"/>
  <c r="G11" i="3"/>
  <c r="F15" i="3"/>
  <c r="I14" i="3"/>
  <c r="I9" i="3"/>
  <c r="F4" i="3"/>
  <c r="D15" i="3"/>
  <c r="J5" i="3"/>
  <c r="E12" i="3"/>
  <c r="H5" i="3"/>
  <c r="G5" i="3"/>
  <c r="J14" i="3"/>
  <c r="F9" i="3"/>
  <c r="I8" i="3"/>
  <c r="H14" i="3"/>
  <c r="D9" i="3"/>
  <c r="C14" i="3"/>
  <c r="G12" i="3"/>
  <c r="F10" i="3"/>
  <c r="I11" i="3"/>
  <c r="E6" i="3"/>
  <c r="H15" i="3"/>
  <c r="D10" i="3"/>
  <c r="G15" i="3"/>
  <c r="E13" i="3"/>
  <c r="E7" i="3"/>
  <c r="G10" i="3"/>
  <c r="G13" i="3"/>
  <c r="H8" i="3"/>
  <c r="C8" i="3"/>
  <c r="G6" i="3"/>
  <c r="J9" i="3"/>
  <c r="I5" i="3"/>
  <c r="H9" i="3"/>
  <c r="G9" i="3"/>
  <c r="F13" i="3"/>
  <c r="C10" i="3"/>
  <c r="I12" i="3"/>
  <c r="I6" i="3"/>
  <c r="H13" i="3"/>
  <c r="I4" i="3"/>
  <c r="E7" i="1"/>
  <c r="E11" i="1"/>
  <c r="E5" i="1"/>
  <c r="E13" i="1"/>
  <c r="E3" i="1"/>
  <c r="E8" i="1"/>
  <c r="E6" i="1"/>
  <c r="E14" i="1"/>
  <c r="E9" i="1"/>
  <c r="E12" i="1"/>
  <c r="E10" i="1"/>
  <c r="K3" i="3" l="1"/>
  <c r="J18" i="3"/>
  <c r="J20" i="3"/>
  <c r="J22" i="3"/>
  <c r="J24" i="3"/>
  <c r="J26" i="3"/>
  <c r="J28" i="3"/>
  <c r="J17" i="3"/>
  <c r="J19" i="3"/>
  <c r="J21" i="3"/>
  <c r="J23" i="3"/>
  <c r="J25" i="3"/>
  <c r="J27" i="3"/>
  <c r="J10" i="3"/>
  <c r="J4" i="3"/>
  <c r="J7" i="3"/>
  <c r="J13" i="3"/>
  <c r="J8" i="3"/>
  <c r="J12" i="3"/>
  <c r="J15" i="3"/>
  <c r="J11" i="3"/>
  <c r="J6" i="3"/>
  <c r="J20" i="1"/>
  <c r="L3" i="3" l="1"/>
  <c r="K18" i="3"/>
  <c r="K20" i="3"/>
  <c r="K22" i="3"/>
  <c r="K24" i="3"/>
  <c r="K26" i="3"/>
  <c r="K28" i="3"/>
  <c r="K17" i="3"/>
  <c r="K19" i="3"/>
  <c r="K23" i="3"/>
  <c r="K21" i="3"/>
  <c r="K25" i="3"/>
  <c r="K27" i="3"/>
  <c r="K9" i="3"/>
  <c r="K12" i="3"/>
  <c r="K11" i="3"/>
  <c r="K6" i="3"/>
  <c r="K5" i="3"/>
  <c r="K7" i="3"/>
  <c r="K16" i="3"/>
  <c r="K15" i="3"/>
  <c r="K10" i="3"/>
  <c r="K14" i="3"/>
  <c r="K13" i="3"/>
  <c r="K8" i="3"/>
  <c r="K4" i="3"/>
  <c r="L17" i="3" l="1"/>
  <c r="L19" i="3"/>
  <c r="L21" i="3"/>
  <c r="L23" i="3"/>
  <c r="L25" i="3"/>
  <c r="L27" i="3"/>
  <c r="L18" i="3"/>
  <c r="L20" i="3"/>
  <c r="L22" i="3"/>
  <c r="L24" i="3"/>
  <c r="L26" i="3"/>
  <c r="L28" i="3"/>
  <c r="M3" i="3"/>
  <c r="L9" i="3"/>
  <c r="L4" i="3"/>
  <c r="L10" i="3"/>
  <c r="L13" i="3"/>
  <c r="L14" i="3"/>
  <c r="L15" i="3"/>
  <c r="L8" i="3"/>
  <c r="L12" i="3"/>
  <c r="L11" i="3"/>
  <c r="L16" i="3"/>
  <c r="L7" i="3"/>
  <c r="L5" i="3"/>
  <c r="L6" i="3"/>
  <c r="M17" i="3" l="1"/>
  <c r="M19" i="3"/>
  <c r="M21" i="3"/>
  <c r="M23" i="3"/>
  <c r="M25" i="3"/>
  <c r="M27" i="3"/>
  <c r="M18" i="3"/>
  <c r="M20" i="3"/>
  <c r="M22" i="3"/>
  <c r="M24" i="3"/>
  <c r="M26" i="3"/>
  <c r="M28" i="3"/>
  <c r="N3" i="3"/>
  <c r="M4" i="3"/>
  <c r="M13" i="3"/>
  <c r="M5" i="3"/>
  <c r="M10" i="3"/>
  <c r="M16" i="3"/>
  <c r="M6" i="3"/>
  <c r="M12" i="3"/>
  <c r="M14" i="3"/>
  <c r="M7" i="3"/>
  <c r="M15" i="3"/>
  <c r="M11" i="3"/>
  <c r="M8" i="3"/>
  <c r="M9" i="3"/>
  <c r="N17" i="3" l="1"/>
  <c r="N19" i="3"/>
  <c r="N21" i="3"/>
  <c r="N23" i="3"/>
  <c r="N25" i="3"/>
  <c r="N27" i="3"/>
  <c r="N18" i="3"/>
  <c r="N20" i="3"/>
  <c r="N22" i="3"/>
  <c r="N24" i="3"/>
  <c r="N26" i="3"/>
  <c r="N28" i="3"/>
  <c r="O3" i="3"/>
  <c r="N13" i="3"/>
  <c r="N7" i="3"/>
  <c r="N8" i="3"/>
  <c r="N12" i="3"/>
  <c r="N6" i="3"/>
  <c r="N11" i="3"/>
  <c r="N15" i="3"/>
  <c r="N14" i="3"/>
  <c r="N16" i="3"/>
  <c r="N9" i="3"/>
  <c r="N4" i="3"/>
  <c r="N5" i="3"/>
  <c r="N10" i="3"/>
  <c r="O17" i="3" l="1"/>
  <c r="P17" i="3" s="1"/>
  <c r="O19" i="3"/>
  <c r="P19" i="3" s="1"/>
  <c r="O21" i="3"/>
  <c r="P21" i="3" s="1"/>
  <c r="O23" i="3"/>
  <c r="P23" i="3" s="1"/>
  <c r="O25" i="3"/>
  <c r="P25" i="3" s="1"/>
  <c r="O27" i="3"/>
  <c r="P27" i="3" s="1"/>
  <c r="O20" i="3"/>
  <c r="P20" i="3" s="1"/>
  <c r="O24" i="3"/>
  <c r="P24" i="3" s="1"/>
  <c r="O18" i="3"/>
  <c r="P18" i="3" s="1"/>
  <c r="O22" i="3"/>
  <c r="P22" i="3" s="1"/>
  <c r="O26" i="3"/>
  <c r="P26" i="3" s="1"/>
  <c r="O28" i="3"/>
  <c r="P28" i="3" s="1"/>
  <c r="O11" i="3"/>
  <c r="P11" i="3" s="1"/>
  <c r="O5" i="3"/>
  <c r="P5" i="3" s="1"/>
  <c r="O12" i="3"/>
  <c r="P12" i="3" s="1"/>
  <c r="O6" i="3"/>
  <c r="P6" i="3" s="1"/>
  <c r="O7" i="3"/>
  <c r="P7" i="3" s="1"/>
  <c r="O15" i="3"/>
  <c r="P15" i="3" s="1"/>
  <c r="O4" i="3"/>
  <c r="P4" i="3" s="1"/>
  <c r="O14" i="3"/>
  <c r="P14" i="3" s="1"/>
  <c r="O9" i="3"/>
  <c r="P9" i="3" s="1"/>
  <c r="O16" i="3"/>
  <c r="P16" i="3" s="1"/>
  <c r="O10" i="3"/>
  <c r="P10" i="3" s="1"/>
  <c r="O13" i="3"/>
  <c r="P13" i="3" s="1"/>
  <c r="O8" i="3"/>
  <c r="P8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Johnathan LEOW (IMDA)</author>
  </authors>
  <commentList>
    <comment ref="B1" authorId="0" shapeId="0" xr:uid="{FC588A58-2577-4797-8E02-5ADFCD40B827}">
      <text>
        <r>
          <rPr>
            <b/>
            <sz val="9"/>
            <color indexed="81"/>
            <rFont val="Tahoma"/>
            <family val="2"/>
          </rPr>
          <t>Mandatory field</t>
        </r>
      </text>
    </comment>
    <comment ref="C1" authorId="0" shapeId="0" xr:uid="{C7AF64E8-19FE-471B-87B1-F27F87434664}">
      <text>
        <r>
          <rPr>
            <b/>
            <sz val="9"/>
            <color indexed="81"/>
            <rFont val="Tahoma"/>
            <family val="2"/>
          </rPr>
          <t>Mandatory field</t>
        </r>
      </text>
    </comment>
    <comment ref="D1" authorId="0" shapeId="0" xr:uid="{D2726180-7AA8-4F65-B00A-F1FC4B76CCD6}">
      <text>
        <r>
          <rPr>
            <b/>
            <sz val="9"/>
            <color indexed="81"/>
            <rFont val="Tahoma"/>
            <family val="2"/>
          </rPr>
          <t>Mandatory field. Minimum of 1 transaction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<sst xmlns="http://schemas.openxmlformats.org/spreadsheetml/2006/main" count="66" uniqueCount="65">
  <si>
    <t>No.</t>
  </si>
  <si>
    <t>Transaction Month</t>
  </si>
  <si>
    <t>Count of Transactions</t>
  </si>
  <si>
    <t>UEN Format Check</t>
  </si>
  <si>
    <t>UID</t>
  </si>
  <si>
    <t>Claimant Company Name</t>
  </si>
  <si>
    <t>Claimant Company UEN</t>
  </si>
  <si>
    <t>#</t>
  </si>
  <si>
    <t>Submitted Month</t>
  </si>
  <si>
    <t>Submitted Year</t>
  </si>
  <si>
    <t>Check UEN Format</t>
  </si>
  <si>
    <t>No. of Unique Customers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</si>
  <si>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</si>
  <si>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</si>
  <si>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</si>
  <si>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</si>
  <si>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</si>
  <si>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</si>
  <si>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</si>
  <si>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</si>
  <si>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</si>
  <si>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</si>
  <si>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</si>
  <si>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</si>
  <si>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Total</t>
  </si>
  <si>
    <t>Supplier UEN</t>
  </si>
  <si>
    <t>No. of Unique Suppliers</t>
  </si>
  <si>
    <t>INSTRUCTIONS FOR LEAD TRANSACT (BUYER) CLAIM SUBMISSION TEMPLATE</t>
  </si>
  <si>
    <t>A</t>
  </si>
  <si>
    <t>File Naming Convention</t>
  </si>
  <si>
    <t>The submitter is required to rename this file according to the naming convention below:</t>
  </si>
  <si>
    <t>File Naming Format = &lt;LEAD BUYER&gt;  &lt;Claimant Company Name&gt;&lt;Date of Submission in YYYYMMDD format&gt;</t>
  </si>
  <si>
    <t>For e.g. LEAD BUYER - ABC Pte Ltd - 20230101</t>
  </si>
  <si>
    <t>B</t>
  </si>
  <si>
    <t>Payment Condition / Deliverables</t>
  </si>
  <si>
    <t xml:space="preserve">1. Actual e-invoicing transactions the Grantee made with its customers, meeting the LEAD Transact (Buyer) Grant Payout Tier </t>
  </si>
  <si>
    <t>2. Grantee meets rest of eligibility conditions and grant Terms and Conditions as stated on IMDA's website</t>
  </si>
  <si>
    <t>This allows the submitter to view a monthly report of total unique customers, and the e-invoices transactions transacted with each counterparty</t>
  </si>
  <si>
    <t>The dashboard is automatically populated as the submitter fills up the "Transactions" tab</t>
  </si>
  <si>
    <t>Important Notes</t>
  </si>
  <si>
    <t>IMDA may release updated versions of this template, if needed.</t>
  </si>
  <si>
    <t>Where necessary, IMDA may include additional information for future submissions.</t>
  </si>
  <si>
    <t>Where reported transaction numbers are found to be inaccurate, IMDA may request the claimant to recheck and resubmit the correct report.</t>
  </si>
  <si>
    <t xml:space="preserve">3. The Buyer’s and Biller’s counterparties in the claim will be considered only if they have not been listed as counterparties in LEAD Transact claims by other earlier claimants.  </t>
  </si>
  <si>
    <t>4. PayNow Corporate Account</t>
  </si>
  <si>
    <t>The "Transactions" sheet allows the submitter to report the cumulative total count of e-invoice transactions transacted with each counterparty per transaction month</t>
  </si>
  <si>
    <t>Steps:</t>
  </si>
  <si>
    <t xml:space="preserve">To ensure that your claim can be considered for the LEAD Transact grant, please submit the completed claim form with the following necessary details: </t>
  </si>
  <si>
    <t>1.For each transaction month,  first declare the “Submitted Month” and “Submitted Year” in columns I &amp; J. For example, Apr 2024</t>
  </si>
  <si>
    <t>2.The selected month and year will now be automatically shown in the “Transaction Month” dropdown list in column B.</t>
  </si>
  <si>
    <t>Instructions for submitting LEAD Transact Report</t>
  </si>
  <si>
    <t>No action is required from the submitter</t>
  </si>
  <si>
    <t>D.</t>
  </si>
  <si>
    <t>Claimants must provide correct and accurate reports when they submit for claim processing for every InvoiceNow counterparty they declare</t>
  </si>
  <si>
    <r>
      <t xml:space="preserve">- </t>
    </r>
    <r>
      <rPr>
        <b/>
        <sz val="11"/>
        <color rgb="FF000000"/>
        <rFont val="Calibri"/>
        <family val="2"/>
        <scheme val="minor"/>
      </rPr>
      <t>"Claimant Company Name"</t>
    </r>
    <r>
      <rPr>
        <sz val="11"/>
        <color rgb="FF000000"/>
        <rFont val="Calibri"/>
        <family val="2"/>
        <scheme val="minor"/>
      </rPr>
      <t>: this is the claimant's registered company name</t>
    </r>
  </si>
  <si>
    <r>
      <t xml:space="preserve">- </t>
    </r>
    <r>
      <rPr>
        <b/>
        <sz val="11"/>
        <color rgb="FF000000"/>
        <rFont val="Calibri"/>
        <family val="2"/>
        <scheme val="minor"/>
      </rPr>
      <t>"Claimant Company UEN"</t>
    </r>
    <r>
      <rPr>
        <sz val="11"/>
        <color rgb="FF000000"/>
        <rFont val="Calibri"/>
        <family val="2"/>
        <scheme val="minor"/>
      </rPr>
      <t>: this is the Unique Entity Number of the company</t>
    </r>
  </si>
  <si>
    <r>
      <t xml:space="preserve">- </t>
    </r>
    <r>
      <rPr>
        <b/>
        <sz val="11"/>
        <color theme="1"/>
        <rFont val="Calibri"/>
        <family val="2"/>
        <scheme val="minor"/>
      </rPr>
      <t>“Transaction Month”</t>
    </r>
    <r>
      <rPr>
        <sz val="11"/>
        <color theme="1"/>
        <rFont val="Calibri"/>
        <family val="2"/>
        <charset val="129"/>
        <scheme val="minor"/>
      </rPr>
      <t>: this is the month that you had transacted with your supplier / customer on InvoiceNow, in Mmm-YYYY format (for e.g Jan-2024)</t>
    </r>
  </si>
  <si>
    <t>A. Transactions Worksheet</t>
  </si>
  <si>
    <t>B.Dashboard</t>
  </si>
  <si>
    <r>
      <rPr>
        <b/>
        <sz val="11"/>
        <color theme="1"/>
        <rFont val="Calibri"/>
        <family val="2"/>
        <scheme val="minor"/>
      </rPr>
      <t>-“Customer or  Supplier UEN”</t>
    </r>
    <r>
      <rPr>
        <sz val="11"/>
        <color theme="1"/>
        <rFont val="Calibri"/>
        <family val="2"/>
        <scheme val="minor"/>
      </rPr>
      <t>: this is the Unique Entity Number (UEN) of your transacting business partner</t>
    </r>
  </si>
  <si>
    <r>
      <rPr>
        <b/>
        <sz val="11"/>
        <color theme="1"/>
        <rFont val="Calibri"/>
        <family val="2"/>
        <scheme val="minor"/>
      </rPr>
      <t>-"Count of Transactions"</t>
    </r>
    <r>
      <rPr>
        <sz val="11"/>
        <color theme="1"/>
        <rFont val="Calibri"/>
        <family val="2"/>
        <scheme val="minor"/>
      </rPr>
      <t>: this is the total number of transactions per supplier for the transaction month</t>
    </r>
  </si>
  <si>
    <t>3.For each supplier or customer, select the “Transaction Month” accordingly</t>
  </si>
  <si>
    <t>d</t>
  </si>
  <si>
    <t xml:space="preserve">Where forms are incomplete, IMDA may delay processing of claims. </t>
  </si>
  <si>
    <t>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</si>
</sst>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\-yyyy"/>
  </numFmts>
  <fonts count="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charset val="129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.3000000000000007"/>
      <color rgb="FF000000"/>
      <name val="Calibri"/>
      <family val="2"/>
      <scheme val="minor"/>
    </font>
    <font>
      <sz val="8.3000000000000007"/>
      <color theme="1"/>
      <name val="+mj-lt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theme="1"/>
      <name val="Calibri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theme="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1" fillId="0" borderId="0"/>
    <xf numFmtId="0" fontId="5" fillId="0" borderId="0"/>
    <xf numFmtId="0" fontId="11" fillId="0" borderId="0" applyNumberFormat="0" applyFill="0" applyBorder="0" applyAlignment="0" applyProtection="0"/>
  </cellStyleXfs>
  <cellXfs count="53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1" fillId="0" borderId="1" xfId="1" applyBorder="1" applyAlignment="1">
      <alignment horizontal="center"/>
    </xf>
    <xf numFmtId="0" fontId="1" fillId="0" borderId="1" xfId="1" applyBorder="1" applyAlignment="1">
      <alignment horizontal="center" vertical="center"/>
    </xf>
    <xf numFmtId="0" fontId="1" fillId="0" borderId="2" xfId="1" applyBorder="1" applyAlignment="1">
      <alignment horizontal="center"/>
    </xf>
    <xf numFmtId="0" fontId="0" fillId="0" borderId="0" xfId="0" applyAlignment="1">
      <alignment horizontal="center"/>
    </xf>
    <xf numFmtId="0" fontId="1" fillId="0" borderId="1" xfId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1" fillId="0" borderId="0" xfId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2" borderId="0" xfId="1" applyFont="1" applyFill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0" fillId="0" borderId="1" xfId="0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2" fillId="2" borderId="0" xfId="1" applyFont="1" applyFill="1" applyAlignment="1" applyProtection="1">
      <alignment vertical="center"/>
      <protection hidden="1"/>
    </xf>
    <xf numFmtId="0" fontId="2" fillId="2" borderId="0" xfId="1" applyFont="1" applyFill="1" applyAlignment="1" applyProtection="1">
      <alignment horizontal="center" vertical="center"/>
      <protection hidden="1"/>
    </xf>
    <xf numFmtId="164" fontId="2" fillId="2" borderId="0" xfId="1" applyNumberFormat="1" applyFont="1" applyFill="1" applyAlignment="1" applyProtection="1">
      <alignment horizontal="center" vertical="center"/>
      <protection hidden="1"/>
    </xf>
    <xf numFmtId="0" fontId="6" fillId="0" borderId="0" xfId="3" applyFont="1" applyAlignment="1">
      <alignment horizontal="center" vertical="center"/>
    </xf>
    <xf numFmtId="0" fontId="6" fillId="0" borderId="0" xfId="3" applyFont="1"/>
    <xf numFmtId="0" fontId="5" fillId="0" borderId="0" xfId="3"/>
    <xf numFmtId="0" fontId="7" fillId="0" borderId="0" xfId="3" applyFont="1"/>
    <xf numFmtId="0" fontId="8" fillId="0" borderId="0" xfId="3" applyFont="1"/>
    <xf numFmtId="0" fontId="6" fillId="0" borderId="0" xfId="3" applyFont="1" applyAlignment="1">
      <alignment horizontal="right" vertical="center"/>
    </xf>
    <xf numFmtId="0" fontId="6" fillId="0" borderId="0" xfId="3" quotePrefix="1" applyFont="1" applyAlignment="1">
      <alignment horizontal="right" vertical="center"/>
    </xf>
    <xf numFmtId="0" fontId="5" fillId="0" borderId="0" xfId="3" quotePrefix="1"/>
    <xf numFmtId="0" fontId="5" fillId="0" borderId="0" xfId="3" quotePrefix="1" applyAlignment="1">
      <alignment horizontal="left" indent="2"/>
    </xf>
    <xf numFmtId="0" fontId="5" fillId="0" borderId="0" xfId="3" quotePrefix="1" applyAlignment="1">
      <alignment vertical="center" wrapText="1"/>
    </xf>
    <xf numFmtId="0" fontId="6" fillId="0" borderId="0" xfId="3" quotePrefix="1" applyFont="1" applyAlignment="1">
      <alignment horizontal="right" vertical="top"/>
    </xf>
    <xf numFmtId="0" fontId="9" fillId="0" borderId="0" xfId="0" applyFont="1" applyAlignment="1">
      <alignment horizontal="left" vertical="center" readingOrder="1"/>
    </xf>
    <xf numFmtId="0" fontId="11" fillId="0" borderId="0" xfId="4" applyAlignment="1">
      <alignment horizontal="left" vertical="center" readingOrder="1"/>
    </xf>
    <xf numFmtId="0" fontId="10" fillId="0" borderId="0" xfId="0" applyFont="1" applyAlignment="1">
      <alignment horizontal="left" vertical="center" indent="2" readingOrder="1"/>
    </xf>
    <xf numFmtId="0" fontId="9" fillId="0" borderId="0" xfId="0" applyFont="1" applyAlignment="1">
      <alignment horizontal="left" vertical="center" indent="5" readingOrder="1"/>
    </xf>
    <xf numFmtId="0" fontId="10" fillId="0" borderId="0" xfId="0" applyFont="1" applyAlignment="1">
      <alignment horizontal="left" vertical="center" indent="5" readingOrder="1"/>
    </xf>
    <xf numFmtId="0" fontId="8" fillId="0" borderId="0" xfId="0" applyFont="1"/>
    <xf numFmtId="0" fontId="3" fillId="0" borderId="0" xfId="0" applyFont="1" applyAlignment="1">
      <alignment horizontal="center"/>
    </xf>
    <xf numFmtId="0" fontId="12" fillId="0" borderId="0" xfId="0" quotePrefix="1" applyFont="1" applyAlignment="1">
      <alignment horizontal="left" vertical="center"/>
    </xf>
    <xf numFmtId="0" fontId="14" fillId="0" borderId="0" xfId="3" quotePrefix="1" applyFont="1"/>
    <xf numFmtId="0" fontId="0" fillId="0" borderId="0" xfId="0" quotePrefix="1"/>
    <xf numFmtId="0" fontId="2" fillId="2" borderId="0" xfId="1" applyFont="1" applyFill="1" applyAlignment="1">
      <alignment horizontal="center"/>
    </xf>
    <xf numFmtId="0" fontId="2" fillId="2" borderId="3" xfId="1" applyFont="1" applyFill="1" applyBorder="1" applyAlignment="1">
      <alignment horizontal="center"/>
    </xf>
    <xf numFmtId="0" fontId="2" fillId="2" borderId="0" xfId="1" applyFont="1" applyFill="1" applyAlignment="1">
      <alignment horizontal="center" vertical="center"/>
    </xf>
    <xf numFmtId="0" fontId="2" fillId="2" borderId="3" xfId="1" applyFont="1" applyFill="1" applyBorder="1" applyAlignment="1">
      <alignment horizontal="center" vertical="center"/>
    </xf>
    <xf numFmtId="0" fontId="5" fillId="0" borderId="0" xfId="3" applyFill="1"/>
  </cellXfs>
  <cellStyles count="5">
    <cellStyle name="Hyperlink" xfId="4" builtinId="8"/>
    <cellStyle name="Normal" xfId="0" builtinId="0"/>
    <cellStyle name="Normal 2" xfId="1" xr:uid="{BA0DCED4-0E47-41B5-8015-5921941DA0FA}"/>
    <cellStyle name="Normal 2 2" xfId="3" xr:uid="{28D58C66-1040-401F-9D8C-82247ACD0974}"/>
    <cellStyle name="Normal 3" xfId="2" xr:uid="{24621465-A3DC-4714-A623-F3C95E9DAC1B}"/>
  </cellStyles>
  <dxfs count="13">
    <dxf>
      <fill>
        <patternFill>
          <bgColor rgb="FFFF0000"/>
        </patternFill>
      </fill>
    </dxf>
    <dxf>
      <fill>
        <patternFill>
          <bgColor theme="9" tint="0.79998168889431442"/>
        </patternFill>
      </fill>
    </dxf>
    <dxf>
      <fill>
        <patternFill>
          <bgColor rgb="FFFFCCCC"/>
        </patternFill>
      </fill>
    </dxf>
    <dxf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protection locked="0" hidden="0"/>
    </dxf>
    <dxf>
      <numFmt numFmtId="0" formatCode="General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z val="12"/>
      </font>
      <numFmt numFmtId="30" formatCode="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sz val="11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0" tint="-0.1499984740745262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  <protection locked="0" hidden="0"/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  <protection locked="0" hidden="0"/>
    </dxf>
    <dxf>
      <border outline="0">
        <bottom style="thin">
          <color auto="1"/>
        </bottom>
      </border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emf"/><Relationship Id="rId2" Type="http://schemas.openxmlformats.org/officeDocument/2006/relationships/hyperlink" Target="https://www.imda.gov.sg/How-We-Can-Help/nationwide-e-invoicing-framework/InvoiceNow/Grants" TargetMode="External"/><Relationship Id="rId1" Type="http://schemas.openxmlformats.org/officeDocument/2006/relationships/hyperlink" Target="https://ap-southeast-1-02870039-view.menlosecurity.com/https:/www.vendors.gov.sg/UsefulReferences/MinStatuaryBoards.aspx" TargetMode="Externa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ap-southeast-1-02870039-view.menlosecurity.com/https:/www.vendors.gov.sg/UsefulReferences/MinStatuaryBoards.asp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4862763</xdr:colOff>
      <xdr:row>17</xdr:row>
      <xdr:rowOff>44824</xdr:rowOff>
    </xdr:from>
    <xdr:to>
      <xdr:col>1</xdr:col>
      <xdr:colOff>6206290</xdr:colOff>
      <xdr:row>17</xdr:row>
      <xdr:rowOff>179294</xdr:rowOff>
    </xdr:to>
    <xdr:sp macro="" textlink="">
      <xdr:nvSpPr>
        <xdr:cNvPr id="3" name="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A3FDB6-E70E-4C2C-A313-22C25A366F9A}"/>
            </a:ext>
          </a:extLst>
        </xdr:cNvPr>
        <xdr:cNvSpPr/>
      </xdr:nvSpPr>
      <xdr:spPr>
        <a:xfrm>
          <a:off x="5275513" y="5658224"/>
          <a:ext cx="1337177" cy="134470"/>
        </a:xfrm>
        <a:prstGeom prst="rect">
          <a:avLst/>
        </a:prstGeom>
        <a:noFill/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SG" sz="1100"/>
        </a:p>
      </xdr:txBody>
    </xdr:sp>
    <xdr:clientData/>
  </xdr:twoCellAnchor>
  <xdr:twoCellAnchor>
    <xdr:from>
      <xdr:col>1</xdr:col>
      <xdr:colOff>5934075</xdr:colOff>
      <xdr:row>43</xdr:row>
      <xdr:rowOff>19050</xdr:rowOff>
    </xdr:from>
    <xdr:to>
      <xdr:col>1</xdr:col>
      <xdr:colOff>6991350</xdr:colOff>
      <xdr:row>44</xdr:row>
      <xdr:rowOff>0</xdr:rowOff>
    </xdr:to>
    <xdr:sp macro="" textlink="">
      <xdr:nvSpPr>
        <xdr:cNvPr id="4" name="Rectangl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305574-0A86-4716-8CD5-4429AB993049}"/>
            </a:ext>
          </a:extLst>
        </xdr:cNvPr>
        <xdr:cNvSpPr/>
      </xdr:nvSpPr>
      <xdr:spPr>
        <a:xfrm>
          <a:off x="6340475" y="3228975"/>
          <a:ext cx="1060450" cy="1809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SG" sz="1100"/>
        </a:p>
      </xdr:txBody>
    </xdr:sp>
    <xdr:clientData/>
  </xdr:twoCellAnchor>
  <xdr:twoCellAnchor editAs="oneCell">
    <xdr:from>
      <xdr:col>1</xdr:col>
      <xdr:colOff>78441</xdr:colOff>
      <xdr:row>36</xdr:row>
      <xdr:rowOff>22412</xdr:rowOff>
    </xdr:from>
    <xdr:to>
      <xdr:col>5</xdr:col>
      <xdr:colOff>130922</xdr:colOff>
      <xdr:row>42</xdr:row>
      <xdr:rowOff>95064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DA34CCA-1D17-4CDB-B32E-1BB5A62034E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2636" b="17873"/>
        <a:stretch/>
      </xdr:blipFill>
      <xdr:spPr bwMode="auto">
        <a:xfrm>
          <a:off x="683559" y="10096500"/>
          <a:ext cx="2472951" cy="1282887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4862763</xdr:colOff>
      <xdr:row>28</xdr:row>
      <xdr:rowOff>44824</xdr:rowOff>
    </xdr:from>
    <xdr:to>
      <xdr:col>6</xdr:col>
      <xdr:colOff>6206290</xdr:colOff>
      <xdr:row>28</xdr:row>
      <xdr:rowOff>179294</xdr:rowOff>
    </xdr:to>
    <xdr:sp macro="" textlink="">
      <xdr:nvSpPr>
        <xdr:cNvPr id="2" name="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781F5FD-F44A-46E1-A0E6-BAE7CA1B17C7}"/>
            </a:ext>
          </a:extLst>
        </xdr:cNvPr>
        <xdr:cNvSpPr/>
      </xdr:nvSpPr>
      <xdr:spPr>
        <a:xfrm>
          <a:off x="1217863" y="5848724"/>
          <a:ext cx="3677" cy="134470"/>
        </a:xfrm>
        <a:prstGeom prst="rect">
          <a:avLst/>
        </a:prstGeom>
        <a:noFill/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SG" sz="1100"/>
        </a:p>
      </xdr:txBody>
    </xdr:sp>
    <xdr:clientData/>
  </xdr:twoCellAnchor>
  <xdr:twoCellAnchor>
    <xdr:from>
      <xdr:col>6</xdr:col>
      <xdr:colOff>4862763</xdr:colOff>
      <xdr:row>29</xdr:row>
      <xdr:rowOff>44824</xdr:rowOff>
    </xdr:from>
    <xdr:to>
      <xdr:col>6</xdr:col>
      <xdr:colOff>6206290</xdr:colOff>
      <xdr:row>29</xdr:row>
      <xdr:rowOff>179294</xdr:rowOff>
    </xdr:to>
    <xdr:sp macro="" textlink="">
      <xdr:nvSpPr>
        <xdr:cNvPr id="4" name="Rect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E47700-558C-4169-A5F6-DFC459F5274F}"/>
            </a:ext>
          </a:extLst>
        </xdr:cNvPr>
        <xdr:cNvSpPr/>
      </xdr:nvSpPr>
      <xdr:spPr>
        <a:xfrm>
          <a:off x="1217863" y="5848724"/>
          <a:ext cx="3677" cy="134470"/>
        </a:xfrm>
        <a:prstGeom prst="rect">
          <a:avLst/>
        </a:prstGeom>
        <a:noFill/>
        <a:ln>
          <a:noFill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SG" sz="1100"/>
        </a:p>
      </xdr:txBody>
    </xdr:sp>
    <xdr:clientData/>
  </xdr:twoCellAnchor>
  <xdr:twoCellAnchor>
    <xdr:from>
      <xdr:col>7</xdr:col>
      <xdr:colOff>0</xdr:colOff>
      <xdr:row>21</xdr:row>
      <xdr:rowOff>16062</xdr:rowOff>
    </xdr:from>
    <xdr:to>
      <xdr:col>11</xdr:col>
      <xdr:colOff>637241</xdr:colOff>
      <xdr:row>47</xdr:row>
      <xdr:rowOff>164914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F001E9EE-2D67-C509-57AE-2F1215EA2382}"/>
            </a:ext>
          </a:extLst>
        </xdr:cNvPr>
        <xdr:cNvSpPr/>
      </xdr:nvSpPr>
      <xdr:spPr>
        <a:xfrm>
          <a:off x="6734735" y="3781238"/>
          <a:ext cx="4525682" cy="5012205"/>
        </a:xfrm>
        <a:prstGeom prst="rect">
          <a:avLst/>
        </a:prstGeom>
        <a:solidFill>
          <a:srgbClr val="FFFF0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I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nstructions:</a:t>
          </a:r>
          <a:endParaRPr lang="en-SG" sz="1100" b="1" i="0" u="none" strike="noStrik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SG" sz="1100" b="0" i="0" u="none" strike="noStrik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To ensure that the claim can be considered for the LEAD Transact grant, please submit the completed claim form with the following necessary details: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 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"Claimant</a:t>
          </a:r>
          <a:r>
            <a:rPr lang="en-SG" sz="1100" b="1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Company Name"</a:t>
          </a:r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claimant's registered company name</a:t>
          </a:r>
        </a:p>
        <a:p>
          <a:pPr algn="l"/>
          <a:endParaRPr lang="en-SG" sz="1100" b="0" i="0" u="none" strike="noStrike" baseline="0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2. </a:t>
          </a:r>
          <a:r>
            <a:rPr lang="en-SG" sz="1100" b="1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"Claimant Company UEN"</a:t>
          </a:r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Unique Entity Number of the company</a:t>
          </a:r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3.</a:t>
          </a:r>
          <a:r>
            <a:rPr lang="en-SG" sz="1100" b="0" i="0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“Transaction Month”</a:t>
          </a:r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month that you had transacted with your supplier / customer on InvoiceNow network, in Mmm-YYYY format (for e.g Jan-2024)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Steps: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1.For each transaction month,  first declare the “Submitted Month” and “Submitted Year” in columns I &amp; J. For example, Apr 2024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2.The selected month and year will now be automatically shown in the “Transaction Month” dropdown list in column B.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3.For each supplier / customer, select the “Transaction Month” accordingly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4.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“Customer or  Supplier UEN”</a:t>
          </a:r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Unique Entity Number (UEN) of your transacting business partner</a:t>
          </a:r>
          <a:r>
            <a:rPr lang="en-SG">
              <a:solidFill>
                <a:sysClr val="windowText" lastClr="000000"/>
              </a:solidFill>
            </a:rPr>
            <a:t> </a:t>
          </a:r>
        </a:p>
        <a:p>
          <a:pPr algn="l"/>
          <a:endParaRPr lang="en-SG" sz="1100" b="0" i="0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5.</a:t>
          </a:r>
          <a:r>
            <a:rPr lang="en-SG" sz="1100" b="1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"Count of Transactions"</a:t>
          </a:r>
          <a:r>
            <a:rPr lang="en-SG" sz="1100" b="0" i="0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: this is the total number of transactions per supplier for the transaction month</a:t>
          </a:r>
          <a:r>
            <a:rPr lang="en-SG">
              <a:solidFill>
                <a:sysClr val="windowText" lastClr="000000"/>
              </a:solidFill>
            </a:rPr>
            <a:t> </a:t>
          </a:r>
          <a:endParaRPr lang="en-SG" sz="1100">
            <a:solidFill>
              <a:sysClr val="windowText" lastClr="000000"/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ites/IMDA-collabdivepo/Shared%20Documents/11%20-%20Digital%20Resilience%20Bonus/DRB%20Desktop%20Production%20(Working)/Batch%2014%20-%20Sep%202021/Verified/01%20IMDAA%20Appeals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Definition (2)"/>
      <sheetName val="Instructions"/>
      <sheetName val="Definitions"/>
      <sheetName val="1. Submitter Info"/>
      <sheetName val="2. Enterprise Details List"/>
      <sheetName val="3. DRB Submissions List"/>
      <sheetName val="Qualified vendor solution list"/>
      <sheetName val="Vendor Solution Dropdown"/>
      <sheetName val="Submission Category Dropdown"/>
      <sheetName val="Vendor Name"/>
      <sheetName val="Solution Name"/>
      <sheetName val="Submission Category"/>
      <sheetName val="Version"/>
      <sheetName val="ESG SSIC"/>
      <sheetName val="Active"/>
      <sheetName val="01 IMDAA Appeals V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BF2127-60ED-4C2F-840C-132881AE78AF}" name="Table28" displayName="Table28" ref="B1:F1201" totalsRowShown="0" headerRowDxfId="12" dataDxfId="10" headerRowBorderDxfId="11" tableBorderDxfId="9" totalsRowBorderDxfId="8" headerRowCellStyle="Normal 2" dataCellStyle="Normal 2">
  <tableColumns count="5">
    <tableColumn id="3" xr3:uid="{377A9290-E57A-492A-AF29-A8EB60FB4123}" name="Transaction Month" dataDxfId="7" dataCellStyle="Normal 2"/>
    <tableColumn id="4" xr3:uid="{0130DF31-A694-42D1-813F-743504FDF7FB}" name="Supplier UEN" dataDxfId="6" dataCellStyle="Normal 2"/>
    <tableColumn id="6" xr3:uid="{87A19C74-1DFB-4AB9-A6AB-5E345C24D48B}" name="Count of Transactions" dataDxfId="5" dataCellStyle="Normal 3"/>
    <tableColumn id="7" xr3:uid="{70FE6170-F9A2-47A4-8D11-B0DC5B10CA24}" name="UEN Format Check" dataDxfId="4">
      <calculatedColumnFormula>IF(ISBLANK(C2),"",IF(NOT(EXACT(TRIM(CLEAN(SUBSTITUTE(C2,CHAR(160),""))),C2)),"Error: There's hidden spaces in UEN",IF(LEN(C2)&gt;10,"Error: UEN is too long",IF(LEN(C2)&lt;9,"Error: UEN is too short",
IF(ISNUMBER(RIGHT(C2,1)*1),"Error: UEN needs to end with an alphabet",IF(COUNTIF($F$1:F2,F2)&gt;1,"Error: Duplicate Entry","OK"))))))</calculatedColumnFormula>
    </tableColumn>
    <tableColumn id="2" xr3:uid="{1EBE0931-6B27-45EA-BFFC-A025A07333FB}" name="UID" dataDxfId="3" dataCellStyle="Normal 2">
      <calculatedColumnFormula>Table28[[#This Row],[Transaction Month]]&amp;Table28[[#This Row],[Supplier UEN]]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B45C4-C822-4D93-919F-064931D642EC}">
  <dimension ref="A1:V46"/>
  <sheetViews>
    <sheetView showGridLines="0" tabSelected="1" topLeftCell="A23" zoomScale="85" zoomScaleNormal="85" workbookViewId="0">
      <selection activeCell="J35" sqref="J35"/>
    </sheetView>
  </sheetViews>
  <sheetFormatPr defaultRowHeight="15"/>
  <sheetData>
    <row r="1" spans="1:22" ht="15.75">
      <c r="A1" s="27"/>
      <c r="B1" s="28" t="s">
        <v>27</v>
      </c>
    </row>
    <row r="2" spans="1:22" ht="15.75">
      <c r="A2" s="27"/>
      <c r="B2" s="29"/>
    </row>
    <row r="3" spans="1:22" ht="15.75">
      <c r="A3" s="27" t="s">
        <v>28</v>
      </c>
      <c r="B3" s="30" t="s">
        <v>29</v>
      </c>
    </row>
    <row r="4" spans="1:22" ht="15.75">
      <c r="A4" s="27"/>
      <c r="B4" s="29" t="s">
        <v>30</v>
      </c>
    </row>
    <row r="5" spans="1:22" ht="15.75">
      <c r="A5" s="27"/>
      <c r="B5" s="29" t="s">
        <v>31</v>
      </c>
    </row>
    <row r="6" spans="1:22" ht="15.75">
      <c r="A6" s="27"/>
      <c r="B6" s="29" t="s">
        <v>32</v>
      </c>
    </row>
    <row r="7" spans="1:22" ht="15.75">
      <c r="A7" s="27"/>
      <c r="B7" s="31"/>
    </row>
    <row r="8" spans="1:22" ht="15.75">
      <c r="A8" s="27" t="s">
        <v>33</v>
      </c>
      <c r="B8" s="30" t="s">
        <v>50</v>
      </c>
    </row>
    <row r="9" spans="1:22" ht="15.75">
      <c r="A9" s="27"/>
      <c r="B9" s="28" t="s">
        <v>57</v>
      </c>
    </row>
    <row r="10" spans="1:22" ht="15.75">
      <c r="A10" s="32"/>
      <c r="B10" s="34" t="s">
        <v>45</v>
      </c>
    </row>
    <row r="11" spans="1:22" ht="15.75">
      <c r="A11" s="33"/>
      <c r="B11" s="34" t="s">
        <v>47</v>
      </c>
    </row>
    <row r="12" spans="1:22" ht="15.75">
      <c r="A12" s="33"/>
      <c r="B12" s="45" t="s">
        <v>54</v>
      </c>
    </row>
    <row r="13" spans="1:22" ht="15.75">
      <c r="A13" s="33"/>
      <c r="B13" s="45" t="s">
        <v>55</v>
      </c>
    </row>
    <row r="14" spans="1:22" ht="15.75">
      <c r="A14" s="33"/>
      <c r="B14" s="46" t="s">
        <v>56</v>
      </c>
    </row>
    <row r="15" spans="1:22" ht="15.75">
      <c r="A15" s="33"/>
      <c r="C15" t="s">
        <v>46</v>
      </c>
    </row>
    <row r="16" spans="1:22" ht="15.75">
      <c r="A16" s="33"/>
      <c r="C16" t="s">
        <v>48</v>
      </c>
      <c r="V16" s="39"/>
    </row>
    <row r="17" spans="1:22" ht="15.75">
      <c r="A17" s="33"/>
      <c r="C17" t="s">
        <v>49</v>
      </c>
      <c r="V17" s="38"/>
    </row>
    <row r="18" spans="1:22" ht="15.75">
      <c r="A18" s="33"/>
      <c r="C18" t="s">
        <v>61</v>
      </c>
      <c r="V18" s="40"/>
    </row>
    <row r="19" spans="1:22" ht="15.75">
      <c r="A19" s="33"/>
      <c r="B19" s="47" t="s">
        <v>59</v>
      </c>
      <c r="V19" s="41"/>
    </row>
    <row r="20" spans="1:22" ht="15.75">
      <c r="A20" s="33"/>
      <c r="B20" s="47" t="s">
        <v>60</v>
      </c>
      <c r="V20" s="42"/>
    </row>
    <row r="21" spans="1:22" ht="15.75">
      <c r="A21" s="33"/>
      <c r="B21" s="34"/>
      <c r="V21" s="42"/>
    </row>
    <row r="22" spans="1:22" ht="15.75">
      <c r="A22" s="32"/>
      <c r="B22" s="36"/>
      <c r="V22" s="42"/>
    </row>
    <row r="23" spans="1:22" ht="15.75">
      <c r="A23" s="32"/>
      <c r="B23" s="28" t="s">
        <v>58</v>
      </c>
      <c r="V23" s="42"/>
    </row>
    <row r="24" spans="1:22" ht="15.75">
      <c r="A24" s="37"/>
      <c r="B24" s="34" t="s">
        <v>37</v>
      </c>
      <c r="V24" s="40"/>
    </row>
    <row r="25" spans="1:22" ht="15.75">
      <c r="A25" s="37"/>
      <c r="B25" s="34" t="s">
        <v>38</v>
      </c>
      <c r="V25" s="40"/>
    </row>
    <row r="26" spans="1:22" ht="15.75">
      <c r="A26" s="32"/>
      <c r="B26" s="34" t="s">
        <v>51</v>
      </c>
    </row>
    <row r="27" spans="1:22" ht="15.75">
      <c r="A27" s="32"/>
      <c r="B27" s="34"/>
    </row>
    <row r="28" spans="1:22" ht="15.75">
      <c r="A28" s="27" t="s">
        <v>64</v>
      </c>
      <c r="B28" s="30" t="s">
        <v>39</v>
      </c>
    </row>
    <row r="29" spans="1:22" ht="15.75">
      <c r="A29" s="32"/>
      <c r="B29" s="29" t="s">
        <v>53</v>
      </c>
    </row>
    <row r="30" spans="1:22" ht="15.75">
      <c r="A30" s="32"/>
      <c r="B30" s="52" t="s">
        <v>63</v>
      </c>
    </row>
    <row r="31" spans="1:22" ht="15.75">
      <c r="A31" s="32"/>
      <c r="B31" s="29" t="s">
        <v>40</v>
      </c>
    </row>
    <row r="32" spans="1:22" ht="15.75">
      <c r="A32" s="32"/>
      <c r="B32" s="29" t="s">
        <v>41</v>
      </c>
    </row>
    <row r="33" spans="1:2" ht="15.75">
      <c r="A33" s="32"/>
      <c r="B33" s="43" t="s">
        <v>42</v>
      </c>
    </row>
    <row r="35" spans="1:2" ht="15.75">
      <c r="A35" s="27" t="s">
        <v>52</v>
      </c>
      <c r="B35" s="30" t="s">
        <v>34</v>
      </c>
    </row>
    <row r="36" spans="1:2" ht="15.75">
      <c r="B36" s="31" t="s">
        <v>35</v>
      </c>
    </row>
    <row r="37" spans="1:2" ht="15.75">
      <c r="B37" s="28"/>
    </row>
    <row r="38" spans="1:2" ht="15.75">
      <c r="B38" s="28"/>
    </row>
    <row r="39" spans="1:2" ht="15.75">
      <c r="B39" s="28"/>
    </row>
    <row r="40" spans="1:2" ht="15.75">
      <c r="B40" s="28"/>
    </row>
    <row r="41" spans="1:2" ht="15.75">
      <c r="B41" s="28"/>
    </row>
    <row r="42" spans="1:2" ht="15.75">
      <c r="B42" s="28"/>
    </row>
    <row r="43" spans="1:2" ht="15.75">
      <c r="B43" s="28"/>
    </row>
    <row r="44" spans="1:2" ht="15.75">
      <c r="B44" s="31" t="s">
        <v>36</v>
      </c>
    </row>
    <row r="45" spans="1:2" ht="15.75">
      <c r="B45" s="31" t="s">
        <v>43</v>
      </c>
    </row>
    <row r="46" spans="1:2" ht="15.75">
      <c r="B46" s="31" t="s">
        <v>44</v>
      </c>
    </row>
  </sheetData>
  <sheetProtection algorithmName="SHA-512" hashValue="FduabRPkkR/+C2NB1ZmeTh3W5Ip2t6e66fBeWHLfNkh+bDXlch5KnaKjP6f894j5UOD/oMjFFSU2YfSydZsr/w==" saltValue="pHrqDHVbdrbVJpBN43A+9Q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082F4-461D-4B58-8B7C-2722E6140855}">
  <sheetPr>
    <pageSetUpPr autoPageBreaks="0"/>
  </sheetPr>
  <dimension ref="A1:J1201"/>
  <sheetViews>
    <sheetView topLeftCell="A16" zoomScale="70" zoomScaleNormal="70" workbookViewId="0">
      <selection activeCell="E23" sqref="E23"/>
    </sheetView>
  </sheetViews>
  <sheetFormatPr defaultColWidth="11.85546875" defaultRowHeight="15"/>
  <cols>
    <col min="1" max="1" width="6.140625" style="11" customWidth="1"/>
    <col min="2" max="2" width="19.5703125" style="11" customWidth="1"/>
    <col min="3" max="3" width="16.140625" style="12" bestFit="1" customWidth="1"/>
    <col min="4" max="4" width="22.42578125" style="11" customWidth="1"/>
    <col min="5" max="5" width="20.42578125" bestFit="1" customWidth="1"/>
    <col min="6" max="6" width="20.42578125" style="6" hidden="1" customWidth="1"/>
    <col min="7" max="8" width="11.85546875" style="6"/>
    <col min="9" max="9" width="17.140625" style="6" bestFit="1" customWidth="1"/>
    <col min="10" max="10" width="14.85546875" style="6" bestFit="1" customWidth="1"/>
    <col min="11" max="16384" width="11.85546875" style="6"/>
  </cols>
  <sheetData>
    <row r="1" spans="1:10">
      <c r="A1" s="1" t="s">
        <v>0</v>
      </c>
      <c r="B1" s="3" t="s">
        <v>1</v>
      </c>
      <c r="C1" s="4" t="s">
        <v>25</v>
      </c>
      <c r="D1" s="3" t="s">
        <v>2</v>
      </c>
      <c r="E1" s="3" t="s">
        <v>3</v>
      </c>
      <c r="F1" s="5" t="s">
        <v>4</v>
      </c>
      <c r="H1" s="48" t="s">
        <v>5</v>
      </c>
      <c r="I1" s="49"/>
      <c r="J1" s="17" t="s">
        <v>62</v>
      </c>
    </row>
    <row r="2" spans="1:10">
      <c r="A2" s="7">
        <v>1</v>
      </c>
      <c r="B2" s="8"/>
      <c r="C2" s="17"/>
      <c r="D2" s="8"/>
      <c r="E2" s="19" t="str">
        <f>IF(ISBLANK(C2),"",IF(NOT(EXACT(TRIM(CLEAN(SUBSTITUTE(C2,CHAR(160),""))),C2)),"Error: There's hidden spaces in UEN",IF(LEN(C2)&gt;10,"Error: UEN is too long",IF(LEN(C2)&lt;9,"Error: UEN is too short",
IF(ISNUMBER(RIGHT(C2,1)*1),"Error: UEN needs to end with an alphabet",IF(COUNTIF($F$1:F2,F2)&gt;1,"Error: Duplicate Entry","OK"))))))</f>
        <v/>
      </c>
      <c r="F2" s="9" t="str">
        <f>Table28[[#This Row],[Transaction Month]]&amp;Table28[[#This Row],[Supplier UEN]]</f>
        <v/>
      </c>
      <c r="H2" s="48" t="s">
        <v>6</v>
      </c>
      <c r="I2" s="49"/>
      <c r="J2" s="17">
        <v>2</v>
      </c>
    </row>
    <row r="3" spans="1:10">
      <c r="A3" s="7">
        <v>2</v>
      </c>
      <c r="B3" s="8"/>
      <c r="C3" s="17"/>
      <c r="D3" s="8"/>
      <c r="E3" s="19" t="str">
        <f>IF(ISBLANK(C3),"",IF(NOT(EXACT(TRIM(CLEAN(SUBSTITUTE(C3,CHAR(160),""))),C3)),"Error: There's hidden spaces in UEN",IF(LEN(C3)&gt;10,"Error: UEN is too long",IF(LEN(C3)&lt;9,"Error: UEN is too short",
IF(ISNUMBER(RIGHT(C3,1)*1),"Error: UEN needs to end with an alphabet",IF(COUNTIF($F$1:F3,F3)&gt;1,"Error: Duplicate Entry","OK"))))))</f>
        <v/>
      </c>
      <c r="F3" s="9" t="str">
        <f>Table28[[#This Row],[Transaction Month]]&amp;Table28[[#This Row],[Supplier UEN]]</f>
        <v/>
      </c>
    </row>
    <row r="4" spans="1:10">
      <c r="A4" s="7">
        <v>3</v>
      </c>
      <c r="B4" s="8"/>
      <c r="C4" s="17"/>
      <c r="D4" s="8"/>
      <c r="E4" s="19" t="str">
        <f>IF(ISBLANK(C4),"",IF(NOT(EXACT(TRIM(CLEAN(SUBSTITUTE(C4,CHAR(160),""))),C4)),"Error: There's hidden spaces in UEN",IF(LEN(C4)&gt;10,"Error: UEN is too long",IF(LEN(C4)&lt;9,"Error: UEN is too short",
IF(ISNUMBER(RIGHT(C4,1)*1),"Error: UEN needs to end with an alphabet",IF(COUNTIF($F$1:F4,F4)&gt;1,"Error: Duplicate Entry","OK"))))))</f>
        <v/>
      </c>
      <c r="F4" s="9" t="str">
        <f>Table28[[#This Row],[Transaction Month]]&amp;Table28[[#This Row],[Supplier UEN]]</f>
        <v/>
      </c>
      <c r="H4" s="50" t="s">
        <v>26</v>
      </c>
      <c r="I4" s="51"/>
      <c r="J4" s="19">
        <f>Dashboard!D1</f>
        <v>0</v>
      </c>
    </row>
    <row r="5" spans="1:10">
      <c r="A5" s="7">
        <v>4</v>
      </c>
      <c r="B5" s="8"/>
      <c r="C5" s="17"/>
      <c r="D5" s="8"/>
      <c r="E5" s="19" t="str">
        <f>IF(ISBLANK(C5),"",IF(NOT(EXACT(TRIM(CLEAN(SUBSTITUTE(C5,CHAR(160),""))),C5)),"Error: There's hidden spaces in UEN",IF(LEN(C5)&gt;10,"Error: UEN is too long",IF(LEN(C5)&lt;9,"Error: UEN is too short",
IF(ISNUMBER(RIGHT(C5,1)*1),"Error: UEN needs to end with an alphabet",IF(COUNTIF($F$1:F5,F5)&gt;1,"Error: Duplicate Entry","OK"))))))</f>
        <v/>
      </c>
      <c r="F5" s="9" t="str">
        <f>Table28[[#This Row],[Transaction Month]]&amp;Table28[[#This Row],[Supplier UEN]]</f>
        <v/>
      </c>
    </row>
    <row r="6" spans="1:10">
      <c r="A6" s="7">
        <v>5</v>
      </c>
      <c r="B6" s="8"/>
      <c r="C6" s="17"/>
      <c r="D6" s="8"/>
      <c r="E6" s="19" t="str">
        <f>IF(ISBLANK(C6),"",IF(NOT(EXACT(TRIM(CLEAN(SUBSTITUTE(C6,CHAR(160),""))),C6)),"Error: There's hidden spaces in UEN",IF(LEN(C6)&gt;10,"Error: UEN is too long",IF(LEN(C6)&lt;9,"Error: UEN is too short",
IF(ISNUMBER(RIGHT(C6,1)*1),"Error: UEN needs to end with an alphabet",IF(COUNTIF($F$1:F6,F6)&gt;1,"Error: Duplicate Entry","OK"))))))</f>
        <v/>
      </c>
      <c r="F6" s="9" t="str">
        <f>Table28[[#This Row],[Transaction Month]]&amp;Table28[[#This Row],[Supplier UEN]]</f>
        <v/>
      </c>
      <c r="H6" s="2" t="s">
        <v>7</v>
      </c>
      <c r="I6" s="2" t="s">
        <v>8</v>
      </c>
      <c r="J6" s="2" t="s">
        <v>9</v>
      </c>
    </row>
    <row r="7" spans="1:10">
      <c r="A7" s="7">
        <v>6</v>
      </c>
      <c r="B7" s="8"/>
      <c r="C7" s="17"/>
      <c r="D7" s="8"/>
      <c r="E7" s="19" t="str">
        <f>IF(ISBLANK(C7),"",IF(NOT(EXACT(TRIM(CLEAN(SUBSTITUTE(C7,CHAR(160),""))),C7)),"Error: There's hidden spaces in UEN",IF(LEN(C7)&gt;10,"Error: UEN is too long",IF(LEN(C7)&lt;9,"Error: UEN is too short",
IF(ISNUMBER(RIGHT(C7,1)*1),"Error: UEN needs to end with an alphabet",IF(COUNTIF($F$1:F7,F7)&gt;1,"Error: Duplicate Entry","OK"))))))</f>
        <v/>
      </c>
      <c r="F7" s="9" t="str">
        <f>Table28[[#This Row],[Transaction Month]]&amp;Table28[[#This Row],[Supplier UEN]]</f>
        <v/>
      </c>
      <c r="H7" s="10">
        <v>1</v>
      </c>
      <c r="I7" s="8"/>
      <c r="J7" s="8"/>
    </row>
    <row r="8" spans="1:10">
      <c r="A8" s="7">
        <v>7</v>
      </c>
      <c r="B8" s="8"/>
      <c r="C8" s="17"/>
      <c r="D8" s="8"/>
      <c r="E8" s="19" t="str">
        <f>IF(ISBLANK(C8),"",IF(NOT(EXACT(TRIM(CLEAN(SUBSTITUTE(C8,CHAR(160),""))),C8)),"Error: There's hidden spaces in UEN",IF(LEN(C8)&gt;10,"Error: UEN is too long",IF(LEN(C8)&lt;9,"Error: UEN is too short",
IF(ISNUMBER(RIGHT(C8,1)*1),"Error: UEN needs to end with an alphabet",IF(COUNTIF($F$1:F8,F8)&gt;1,"Error: Duplicate Entry","OK"))))))</f>
        <v/>
      </c>
      <c r="F8" s="9" t="str">
        <f>Table28[[#This Row],[Transaction Month]]&amp;Table28[[#This Row],[Supplier UEN]]</f>
        <v/>
      </c>
      <c r="H8" s="10">
        <v>2</v>
      </c>
      <c r="I8" s="8"/>
      <c r="J8" s="8"/>
    </row>
    <row r="9" spans="1:10">
      <c r="A9" s="7">
        <v>8</v>
      </c>
      <c r="B9" s="8"/>
      <c r="C9" s="17"/>
      <c r="D9" s="8"/>
      <c r="E9" s="19" t="str">
        <f>IF(ISBLANK(C9),"",IF(NOT(EXACT(TRIM(CLEAN(SUBSTITUTE(C9,CHAR(160),""))),C9)),"Error: There's hidden spaces in UEN",IF(LEN(C9)&gt;10,"Error: UEN is too long",IF(LEN(C9)&lt;9,"Error: UEN is too short",
IF(ISNUMBER(RIGHT(C9,1)*1),"Error: UEN needs to end with an alphabet",IF(COUNTIF($F$1:F9,F9)&gt;1,"Error: Duplicate Entry","OK"))))))</f>
        <v/>
      </c>
      <c r="F9" s="9" t="str">
        <f>Table28[[#This Row],[Transaction Month]]&amp;Table28[[#This Row],[Supplier UEN]]</f>
        <v/>
      </c>
      <c r="H9" s="10">
        <v>3</v>
      </c>
      <c r="I9" s="8"/>
      <c r="J9" s="8"/>
    </row>
    <row r="10" spans="1:10">
      <c r="A10" s="7">
        <v>9</v>
      </c>
      <c r="B10" s="8"/>
      <c r="C10" s="17"/>
      <c r="D10" s="8"/>
      <c r="E10" s="19" t="str">
        <f>IF(ISBLANK(C10),"",IF(NOT(EXACT(TRIM(CLEAN(SUBSTITUTE(C10,CHAR(160),""))),C10)),"Error: There's hidden spaces in UEN",IF(LEN(C10)&gt;10,"Error: UEN is too long",IF(LEN(C10)&lt;9,"Error: UEN is too short",
IF(ISNUMBER(RIGHT(C10,1)*1),"Error: UEN needs to end with an alphabet",IF(COUNTIF($F$1:F10,F10)&gt;1,"Error: Duplicate Entry","OK"))))))</f>
        <v/>
      </c>
      <c r="F10" s="9" t="str">
        <f>Table28[[#This Row],[Transaction Month]]&amp;Table28[[#This Row],[Supplier UEN]]</f>
        <v/>
      </c>
      <c r="H10" s="10">
        <v>4</v>
      </c>
      <c r="I10" s="8"/>
      <c r="J10" s="8"/>
    </row>
    <row r="11" spans="1:10">
      <c r="A11" s="7">
        <v>10</v>
      </c>
      <c r="B11" s="8"/>
      <c r="C11" s="17"/>
      <c r="D11" s="8"/>
      <c r="E11" s="19" t="str">
        <f>IF(ISBLANK(C11),"",IF(NOT(EXACT(TRIM(CLEAN(SUBSTITUTE(C11,CHAR(160),""))),C11)),"Error: There's hidden spaces in UEN",IF(LEN(C11)&gt;10,"Error: UEN is too long",IF(LEN(C11)&lt;9,"Error: UEN is too short",
IF(ISNUMBER(RIGHT(C11,1)*1),"Error: UEN needs to end with an alphabet",IF(COUNTIF($F$1:F11,F11)&gt;1,"Error: Duplicate Entry","OK"))))))</f>
        <v/>
      </c>
      <c r="F11" s="9" t="str">
        <f>Table28[[#This Row],[Transaction Month]]&amp;Table28[[#This Row],[Supplier UEN]]</f>
        <v/>
      </c>
      <c r="H11" s="10">
        <v>5</v>
      </c>
      <c r="I11" s="8"/>
      <c r="J11" s="8"/>
    </row>
    <row r="12" spans="1:10">
      <c r="A12" s="7">
        <v>11</v>
      </c>
      <c r="B12" s="8"/>
      <c r="C12" s="17"/>
      <c r="D12" s="8"/>
      <c r="E12" s="19" t="str">
        <f>IF(ISBLANK(C12),"",IF(NOT(EXACT(TRIM(CLEAN(SUBSTITUTE(C12,CHAR(160),""))),C12)),"Error: There's hidden spaces in UEN",IF(LEN(C12)&gt;10,"Error: UEN is too long",IF(LEN(C12)&lt;9,"Error: UEN is too short",
IF(ISNUMBER(RIGHT(C12,1)*1),"Error: UEN needs to end with an alphabet",IF(COUNTIF($F$1:F12,F12)&gt;1,"Error: Duplicate Entry","OK"))))))</f>
        <v/>
      </c>
      <c r="F12" s="9" t="str">
        <f>Table28[[#This Row],[Transaction Month]]&amp;Table28[[#This Row],[Supplier UEN]]</f>
        <v/>
      </c>
      <c r="H12" s="10">
        <v>6</v>
      </c>
      <c r="I12" s="8"/>
      <c r="J12" s="8"/>
    </row>
    <row r="13" spans="1:10">
      <c r="A13" s="7">
        <v>12</v>
      </c>
      <c r="B13" s="8"/>
      <c r="C13" s="17"/>
      <c r="D13" s="8"/>
      <c r="E13" s="19" t="str">
        <f>IF(ISBLANK(C13),"",IF(NOT(EXACT(TRIM(CLEAN(SUBSTITUTE(C13,CHAR(160),""))),C13)),"Error: There's hidden spaces in UEN",IF(LEN(C13)&gt;10,"Error: UEN is too long",IF(LEN(C13)&lt;9,"Error: UEN is too short",
IF(ISNUMBER(RIGHT(C13,1)*1),"Error: UEN needs to end with an alphabet",IF(COUNTIF($F$1:F13,F13)&gt;1,"Error: Duplicate Entry","OK"))))))</f>
        <v/>
      </c>
      <c r="F13" s="9" t="str">
        <f>Table28[[#This Row],[Transaction Month]]&amp;Table28[[#This Row],[Supplier UEN]]</f>
        <v/>
      </c>
      <c r="H13" s="10">
        <v>7</v>
      </c>
      <c r="I13" s="8"/>
      <c r="J13" s="8"/>
    </row>
    <row r="14" spans="1:10">
      <c r="A14" s="7">
        <v>13</v>
      </c>
      <c r="B14" s="8"/>
      <c r="C14" s="17"/>
      <c r="D14" s="8"/>
      <c r="E14" s="19" t="str">
        <f>IF(ISBLANK(C14),"",IF(NOT(EXACT(TRIM(CLEAN(SUBSTITUTE(C14,CHAR(160),""))),C14)),"Error: There's hidden spaces in UEN",IF(LEN(C14)&gt;10,"Error: UEN is too long",IF(LEN(C14)&lt;9,"Error: UEN is too short",
IF(ISNUMBER(RIGHT(C14,1)*1),"Error: UEN needs to end with an alphabet",IF(COUNTIF($F$1:F14,F14)&gt;1,"Error: Duplicate Entry","OK"))))))</f>
        <v/>
      </c>
      <c r="F14" s="9" t="str">
        <f>Table28[[#This Row],[Transaction Month]]&amp;Table28[[#This Row],[Supplier UEN]]</f>
        <v/>
      </c>
      <c r="H14" s="10">
        <v>8</v>
      </c>
      <c r="I14" s="8"/>
      <c r="J14" s="8"/>
    </row>
    <row r="15" spans="1:10">
      <c r="A15" s="7">
        <v>14</v>
      </c>
      <c r="B15" s="8"/>
      <c r="C15" s="17"/>
      <c r="D15" s="8"/>
      <c r="E15" s="19" t="str">
        <f>IF(ISBLANK(C15),"",IF(NOT(EXACT(TRIM(CLEAN(SUBSTITUTE(C15,CHAR(160),""))),C15)),"Error: There's hidden spaces in UEN",IF(LEN(C15)&gt;10,"Error: UEN is too long",IF(LEN(C15)&lt;9,"Error: UEN is too short",
IF(ISNUMBER(RIGHT(C15,1)*1),"Error: UEN needs to end with an alphabet",IF(COUNTIF($F$1:F15,F15)&gt;1,"Error: Duplicate Entry","OK"))))))</f>
        <v/>
      </c>
      <c r="F15" s="9" t="str">
        <f>Table28[[#This Row],[Transaction Month]]&amp;Table28[[#This Row],[Supplier UEN]]</f>
        <v/>
      </c>
      <c r="H15" s="10">
        <v>9</v>
      </c>
      <c r="I15" s="8"/>
      <c r="J15" s="8"/>
    </row>
    <row r="16" spans="1:10">
      <c r="A16" s="7">
        <v>15</v>
      </c>
      <c r="B16" s="8"/>
      <c r="C16" s="17"/>
      <c r="D16" s="8"/>
      <c r="E16" s="19" t="str">
        <f>IF(ISBLANK(C16),"",IF(NOT(EXACT(TRIM(CLEAN(SUBSTITUTE(C16,CHAR(160),""))),C16)),"Error: There's hidden spaces in UEN",IF(LEN(C16)&gt;10,"Error: UEN is too long",IF(LEN(C16)&lt;9,"Error: UEN is too short",
IF(ISNUMBER(RIGHT(C16,1)*1),"Error: UEN needs to end with an alphabet",IF(COUNTIF($F$1:F16,F16)&gt;1,"Error: Duplicate Entry","OK"))))))</f>
        <v/>
      </c>
      <c r="F16" s="9" t="str">
        <f>Table28[[#This Row],[Transaction Month]]&amp;Table28[[#This Row],[Supplier UEN]]</f>
        <v/>
      </c>
      <c r="H16" s="10">
        <v>10</v>
      </c>
      <c r="I16" s="8"/>
      <c r="J16" s="8"/>
    </row>
    <row r="17" spans="1:10">
      <c r="A17" s="7">
        <v>16</v>
      </c>
      <c r="B17" s="8"/>
      <c r="C17" s="17"/>
      <c r="D17" s="8"/>
      <c r="E17" s="19" t="str">
        <f>IF(ISBLANK(C17),"",IF(NOT(EXACT(TRIM(CLEAN(SUBSTITUTE(C17,CHAR(160),""))),C17)),"Error: There's hidden spaces in UEN",IF(LEN(C17)&gt;10,"Error: UEN is too long",IF(LEN(C17)&lt;9,"Error: UEN is too short",
IF(ISNUMBER(RIGHT(C17,1)*1),"Error: UEN needs to end with an alphabet",IF(COUNTIF($F$1:F17,F17)&gt;1,"Error: Duplicate Entry","OK"))))))</f>
        <v/>
      </c>
      <c r="F17" s="9" t="str">
        <f>Table28[[#This Row],[Transaction Month]]&amp;Table28[[#This Row],[Supplier UEN]]</f>
        <v/>
      </c>
      <c r="H17" s="10">
        <v>11</v>
      </c>
      <c r="I17" s="8"/>
      <c r="J17" s="8"/>
    </row>
    <row r="18" spans="1:10">
      <c r="A18" s="7">
        <v>17</v>
      </c>
      <c r="B18" s="8"/>
      <c r="C18" s="17"/>
      <c r="D18" s="8"/>
      <c r="E18" s="19" t="str">
        <f>IF(ISBLANK(C18),"",IF(NOT(EXACT(TRIM(CLEAN(SUBSTITUTE(C18,CHAR(160),""))),C18)),"Error: There's hidden spaces in UEN",IF(LEN(C18)&gt;10,"Error: UEN is too long",IF(LEN(C18)&lt;9,"Error: UEN is too short",
IF(ISNUMBER(RIGHT(C18,1)*1),"Error: UEN needs to end with an alphabet",IF(COUNTIF($F$1:F18,F18)&gt;1,"Error: Duplicate Entry","OK"))))))</f>
        <v/>
      </c>
      <c r="F18" s="9" t="str">
        <f>Table28[[#This Row],[Transaction Month]]&amp;Table28[[#This Row],[Supplier UEN]]</f>
        <v/>
      </c>
      <c r="H18" s="10">
        <v>12</v>
      </c>
      <c r="I18" s="8"/>
      <c r="J18" s="8"/>
    </row>
    <row r="19" spans="1:10">
      <c r="A19" s="7">
        <v>18</v>
      </c>
      <c r="B19" s="8"/>
      <c r="C19" s="17"/>
      <c r="D19" s="8"/>
      <c r="E19" s="19" t="str">
        <f>IF(ISBLANK(C19),"",IF(NOT(EXACT(TRIM(CLEAN(SUBSTITUTE(C19,CHAR(160),""))),C19)),"Error: There's hidden spaces in UEN",IF(LEN(C19)&gt;10,"Error: UEN is too long",IF(LEN(C19)&lt;9,"Error: UEN is too short",
IF(ISNUMBER(RIGHT(C19,1)*1),"Error: UEN needs to end with an alphabet",IF(COUNTIF($F$1:F19,F19)&gt;1,"Error: Duplicate Entry","OK"))))))</f>
        <v/>
      </c>
      <c r="F19" s="9" t="str">
        <f>Table28[[#This Row],[Transaction Month]]&amp;Table28[[#This Row],[Supplier UEN]]</f>
        <v/>
      </c>
    </row>
    <row r="20" spans="1:10">
      <c r="A20" s="7">
        <v>19</v>
      </c>
      <c r="B20" s="8"/>
      <c r="C20" s="17"/>
      <c r="D20" s="8"/>
      <c r="E20" s="19" t="str">
        <f>IF(ISBLANK(C20),"",IF(NOT(EXACT(TRIM(CLEAN(SUBSTITUTE(C20,CHAR(160),""))),C20)),"Error: There's hidden spaces in UEN",IF(LEN(C20)&gt;10,"Error: UEN is too long",IF(LEN(C20)&lt;9,"Error: UEN is too short",
IF(ISNUMBER(RIGHT(C20,1)*1),"Error: UEN needs to end with an alphabet",IF(COUNTIF($F$1:F20,F20)&gt;1,"Error: Duplicate Entry","OK"))))))</f>
        <v/>
      </c>
      <c r="F20" s="9" t="str">
        <f>Table28[[#This Row],[Transaction Month]]&amp;Table28[[#This Row],[Supplier UEN]]</f>
        <v/>
      </c>
      <c r="H20" s="50" t="s">
        <v>10</v>
      </c>
      <c r="I20" s="51"/>
      <c r="J20" s="19">
        <f>COUNTA(Transactions!C:C)-1-COUNTIF(Transactions!E:E,"OK")</f>
        <v>0</v>
      </c>
    </row>
    <row r="21" spans="1:10">
      <c r="A21" s="7">
        <v>20</v>
      </c>
      <c r="B21" s="8"/>
      <c r="C21" s="17"/>
      <c r="D21" s="8"/>
      <c r="E21" s="19" t="str">
        <f>IF(ISBLANK(C21),"",IF(NOT(EXACT(TRIM(CLEAN(SUBSTITUTE(C21,CHAR(160),""))),C21)),"Error: There's hidden spaces in UEN",IF(LEN(C21)&gt;10,"Error: UEN is too long",IF(LEN(C21)&lt;9,"Error: UEN is too short",
IF(ISNUMBER(RIGHT(C21,1)*1),"Error: UEN needs to end with an alphabet",IF(COUNTIF($F$1:F21,F21)&gt;1,"Error: Duplicate Entry","OK"))))))</f>
        <v/>
      </c>
      <c r="F21" s="9" t="str">
        <f>Table28[[#This Row],[Transaction Month]]&amp;Table28[[#This Row],[Supplier UEN]]</f>
        <v/>
      </c>
    </row>
    <row r="22" spans="1:10">
      <c r="A22" s="7">
        <v>21</v>
      </c>
      <c r="B22" s="8"/>
      <c r="C22" s="17"/>
      <c r="D22" s="8"/>
      <c r="E22" s="19" t="str">
        <f>IF(ISBLANK(C22),"",IF(NOT(EXACT(TRIM(CLEAN(SUBSTITUTE(C22,CHAR(160),""))),C22)),"Error: There's hidden spaces in UEN",IF(LEN(C22)&gt;10,"Error: UEN is too long",IF(LEN(C22)&lt;9,"Error: UEN is too short",
IF(ISNUMBER(RIGHT(C22,1)*1),"Error: UEN needs to end with an alphabet",IF(COUNTIF($F$1:F22,F22)&gt;1,"Error: Duplicate Entry","OK"))))))</f>
        <v/>
      </c>
      <c r="F22" s="9" t="str">
        <f>Table28[[#This Row],[Transaction Month]]&amp;Table28[[#This Row],[Supplier UEN]]</f>
        <v/>
      </c>
    </row>
    <row r="23" spans="1:10">
      <c r="A23" s="7">
        <v>22</v>
      </c>
      <c r="B23" s="8"/>
      <c r="C23" s="17"/>
      <c r="D23" s="8"/>
      <c r="E23" s="19" t="str">
        <f>IF(ISBLANK(C23),"",IF(NOT(EXACT(TRIM(CLEAN(SUBSTITUTE(C23,CHAR(160),""))),C23)),"Error: There's hidden spaces in UEN",IF(LEN(C23)&gt;10,"Error: UEN is too long",IF(LEN(C23)&lt;9,"Error: UEN is too short",
IF(ISNUMBER(RIGHT(C23,1)*1),"Error: UEN needs to end with an alphabet",IF(COUNTIF($F$1:F23,F23)&gt;1,"Error: Duplicate Entry","OK"))))))</f>
        <v/>
      </c>
      <c r="F23" s="9" t="str">
        <f>Table28[[#This Row],[Transaction Month]]&amp;Table28[[#This Row],[Supplier UEN]]</f>
        <v/>
      </c>
      <c r="H23" s="44"/>
    </row>
    <row r="24" spans="1:10">
      <c r="A24" s="7">
        <v>23</v>
      </c>
      <c r="B24" s="8"/>
      <c r="C24" s="17"/>
      <c r="D24" s="8"/>
      <c r="E24" s="19" t="str">
        <f>IF(ISBLANK(C24),"",IF(NOT(EXACT(TRIM(CLEAN(SUBSTITUTE(C24,CHAR(160),""))),C24)),"Error: There's hidden spaces in UEN",IF(LEN(C24)&gt;10,"Error: UEN is too long",IF(LEN(C24)&lt;9,"Error: UEN is too short",
IF(ISNUMBER(RIGHT(C24,1)*1),"Error: UEN needs to end with an alphabet",IF(COUNTIF($F$1:F24,F24)&gt;1,"Error: Duplicate Entry","OK"))))))</f>
        <v/>
      </c>
      <c r="F24" s="9" t="str">
        <f>Table28[[#This Row],[Transaction Month]]&amp;Table28[[#This Row],[Supplier UEN]]</f>
        <v/>
      </c>
    </row>
    <row r="25" spans="1:10" ht="15.75">
      <c r="A25" s="7">
        <v>24</v>
      </c>
      <c r="B25" s="8"/>
      <c r="C25" s="17"/>
      <c r="D25" s="8"/>
      <c r="E25" s="19" t="str">
        <f>IF(ISBLANK(C25),"",IF(NOT(EXACT(TRIM(CLEAN(SUBSTITUTE(C25,CHAR(160),""))),C25)),"Error: There's hidden spaces in UEN",IF(LEN(C25)&gt;10,"Error: UEN is too long",IF(LEN(C25)&lt;9,"Error: UEN is too short",
IF(ISNUMBER(RIGHT(C25,1)*1),"Error: UEN needs to end with an alphabet",IF(COUNTIF($F$1:F25,F25)&gt;1,"Error: Duplicate Entry","OK"))))))</f>
        <v/>
      </c>
      <c r="F25" s="9" t="str">
        <f>Table28[[#This Row],[Transaction Month]]&amp;Table28[[#This Row],[Supplier UEN]]</f>
        <v/>
      </c>
      <c r="H25" s="34"/>
      <c r="I25"/>
      <c r="J25"/>
    </row>
    <row r="26" spans="1:10" ht="15.75">
      <c r="A26" s="7">
        <v>25</v>
      </c>
      <c r="B26" s="8"/>
      <c r="C26" s="17"/>
      <c r="D26" s="8"/>
      <c r="E26" s="19" t="str">
        <f>IF(ISBLANK(C26),"",IF(NOT(EXACT(TRIM(CLEAN(SUBSTITUTE(C26,CHAR(160),""))),C26)),"Error: There's hidden spaces in UEN",IF(LEN(C26)&gt;10,"Error: UEN is too long",IF(LEN(C26)&lt;9,"Error: UEN is too short",
IF(ISNUMBER(RIGHT(C26,1)*1),"Error: UEN needs to end with an alphabet",IF(COUNTIF($F$1:F26,F26)&gt;1,"Error: Duplicate Entry","OK"))))))</f>
        <v/>
      </c>
      <c r="F26" s="9" t="str">
        <f>Table28[[#This Row],[Transaction Month]]&amp;Table28[[#This Row],[Supplier UEN]]</f>
        <v/>
      </c>
      <c r="G26" s="34"/>
      <c r="H26"/>
      <c r="I26"/>
      <c r="J26"/>
    </row>
    <row r="27" spans="1:10" ht="15.75">
      <c r="A27" s="7">
        <v>26</v>
      </c>
      <c r="B27" s="8"/>
      <c r="C27" s="17"/>
      <c r="D27" s="8"/>
      <c r="E27" s="19" t="str">
        <f>IF(ISBLANK(C27),"",IF(NOT(EXACT(TRIM(CLEAN(SUBSTITUTE(C27,CHAR(160),""))),C27)),"Error: There's hidden spaces in UEN",IF(LEN(C27)&gt;10,"Error: UEN is too long",IF(LEN(C27)&lt;9,"Error: UEN is too short",
IF(ISNUMBER(RIGHT(C27,1)*1),"Error: UEN needs to end with an alphabet",IF(COUNTIF($F$1:F27,F27)&gt;1,"Error: Duplicate Entry","OK"))))))</f>
        <v/>
      </c>
      <c r="F27" s="9" t="str">
        <f>Table28[[#This Row],[Transaction Month]]&amp;Table28[[#This Row],[Supplier UEN]]</f>
        <v/>
      </c>
      <c r="G27" s="34"/>
      <c r="H27"/>
      <c r="I27"/>
      <c r="J27"/>
    </row>
    <row r="28" spans="1:10" ht="15.75">
      <c r="A28" s="7">
        <v>27</v>
      </c>
      <c r="B28" s="8"/>
      <c r="C28" s="17"/>
      <c r="D28" s="8"/>
      <c r="E28" s="19" t="str">
        <f>IF(ISBLANK(C28),"",IF(NOT(EXACT(TRIM(CLEAN(SUBSTITUTE(C28,CHAR(160),""))),C28)),"Error: There's hidden spaces in UEN",IF(LEN(C28)&gt;10,"Error: UEN is too long",IF(LEN(C28)&lt;9,"Error: UEN is too short",
IF(ISNUMBER(RIGHT(C28,1)*1),"Error: UEN needs to end with an alphabet",IF(COUNTIF($F$1:F28,F28)&gt;1,"Error: Duplicate Entry","OK"))))))</f>
        <v/>
      </c>
      <c r="F28" s="9" t="str">
        <f>Table28[[#This Row],[Transaction Month]]&amp;Table28[[#This Row],[Supplier UEN]]</f>
        <v/>
      </c>
      <c r="G28" s="34"/>
      <c r="H28"/>
      <c r="I28"/>
      <c r="J28"/>
    </row>
    <row r="29" spans="1:10" ht="15.75">
      <c r="A29" s="7">
        <v>28</v>
      </c>
      <c r="B29" s="8"/>
      <c r="C29" s="18"/>
      <c r="D29" s="8"/>
      <c r="E29" s="19" t="str">
        <f>IF(ISBLANK(C29),"",IF(NOT(EXACT(TRIM(CLEAN(SUBSTITUTE(C29,CHAR(160),""))),C29)),"Error: There's hidden spaces in UEN",IF(LEN(C29)&gt;10,"Error: UEN is too long",IF(LEN(C29)&lt;9,"Error: UEN is too short",
IF(ISNUMBER(RIGHT(C29,1)*1),"Error: UEN needs to end with an alphabet",IF(COUNTIF($F$1:F29,F29)&gt;1,"Error: Duplicate Entry","OK"))))))</f>
        <v/>
      </c>
      <c r="F29" s="9" t="str">
        <f>Table28[[#This Row],[Transaction Month]]&amp;Table28[[#This Row],[Supplier UEN]]</f>
        <v/>
      </c>
      <c r="G29" s="35"/>
      <c r="H29"/>
      <c r="I29"/>
      <c r="J29"/>
    </row>
    <row r="30" spans="1:10" ht="15.75">
      <c r="A30" s="7">
        <v>29</v>
      </c>
      <c r="B30" s="8"/>
      <c r="C30" s="18"/>
      <c r="D30" s="8"/>
      <c r="E30" s="19" t="str">
        <f>IF(ISBLANK(C30),"",IF(NOT(EXACT(TRIM(CLEAN(SUBSTITUTE(C30,CHAR(160),""))),C30)),"Error: There's hidden spaces in UEN",IF(LEN(C30)&gt;10,"Error: UEN is too long",IF(LEN(C30)&lt;9,"Error: UEN is too short",
IF(ISNUMBER(RIGHT(C30,1)*1),"Error: UEN needs to end with an alphabet",IF(COUNTIF($F$1:F30,F30)&gt;1,"Error: Duplicate Entry","OK"))))))</f>
        <v/>
      </c>
      <c r="F30" s="9" t="str">
        <f>Table28[[#This Row],[Transaction Month]]&amp;Table28[[#This Row],[Supplier UEN]]</f>
        <v/>
      </c>
      <c r="G30" s="35"/>
      <c r="H30"/>
      <c r="I30"/>
      <c r="J30"/>
    </row>
    <row r="31" spans="1:10" ht="15.75">
      <c r="A31" s="7">
        <v>30</v>
      </c>
      <c r="B31" s="8"/>
      <c r="C31" s="18"/>
      <c r="D31" s="8"/>
      <c r="E31" s="19" t="str">
        <f>IF(ISBLANK(C31),"",IF(NOT(EXACT(TRIM(CLEAN(SUBSTITUTE(C31,CHAR(160),""))),C31)),"Error: There's hidden spaces in UEN",IF(LEN(C31)&gt;10,"Error: UEN is too long",IF(LEN(C31)&lt;9,"Error: UEN is too short",
IF(ISNUMBER(RIGHT(C31,1)*1),"Error: UEN needs to end with an alphabet",IF(COUNTIF($F$1:F31,F31)&gt;1,"Error: Duplicate Entry","OK"))))))</f>
        <v/>
      </c>
      <c r="F31" s="9" t="str">
        <f>Table28[[#This Row],[Transaction Month]]&amp;Table28[[#This Row],[Supplier UEN]]</f>
        <v/>
      </c>
      <c r="G31" s="35"/>
      <c r="H31"/>
      <c r="I31"/>
      <c r="J31"/>
    </row>
    <row r="32" spans="1:10" ht="15.75">
      <c r="A32" s="7">
        <v>31</v>
      </c>
      <c r="B32" s="8"/>
      <c r="C32" s="18"/>
      <c r="D32" s="8"/>
      <c r="E32" s="19" t="str">
        <f>IF(ISBLANK(C32),"",IF(NOT(EXACT(TRIM(CLEAN(SUBSTITUTE(C32,CHAR(160),""))),C32)),"Error: There's hidden spaces in UEN",IF(LEN(C32)&gt;10,"Error: UEN is too long",IF(LEN(C32)&lt;9,"Error: UEN is too short",
IF(ISNUMBER(RIGHT(C32,1)*1),"Error: UEN needs to end with an alphabet",IF(COUNTIF($F$1:F32,F32)&gt;1,"Error: Duplicate Entry","OK"))))))</f>
        <v/>
      </c>
      <c r="F32" s="9" t="str">
        <f>Table28[[#This Row],[Transaction Month]]&amp;Table28[[#This Row],[Supplier UEN]]</f>
        <v/>
      </c>
      <c r="G32" s="34"/>
      <c r="H32"/>
      <c r="I32"/>
      <c r="J32"/>
    </row>
    <row r="33" spans="1:10" ht="15.75">
      <c r="A33" s="7">
        <v>32</v>
      </c>
      <c r="B33" s="8"/>
      <c r="C33" s="18"/>
      <c r="D33" s="8"/>
      <c r="E33" s="19" t="str">
        <f>IF(ISBLANK(C33),"",IF(NOT(EXACT(TRIM(CLEAN(SUBSTITUTE(C33,CHAR(160),""))),C33)),"Error: There's hidden spaces in UEN",IF(LEN(C33)&gt;10,"Error: UEN is too long",IF(LEN(C33)&lt;9,"Error: UEN is too short",
IF(ISNUMBER(RIGHT(C33,1)*1),"Error: UEN needs to end with an alphabet",IF(COUNTIF($F$1:F33,F33)&gt;1,"Error: Duplicate Entry","OK"))))))</f>
        <v/>
      </c>
      <c r="F33" s="9" t="str">
        <f>Table28[[#This Row],[Transaction Month]]&amp;Table28[[#This Row],[Supplier UEN]]</f>
        <v/>
      </c>
      <c r="G33" s="34"/>
      <c r="H33"/>
      <c r="I33"/>
      <c r="J33"/>
    </row>
    <row r="34" spans="1:10">
      <c r="A34" s="7">
        <v>33</v>
      </c>
      <c r="B34" s="8"/>
      <c r="C34" s="18"/>
      <c r="D34" s="8"/>
      <c r="E34" s="19" t="str">
        <f>IF(ISBLANK(C34),"",IF(NOT(EXACT(TRIM(CLEAN(SUBSTITUTE(C34,CHAR(160),""))),C34)),"Error: There's hidden spaces in UEN",IF(LEN(C34)&gt;10,"Error: UEN is too long",IF(LEN(C34)&lt;9,"Error: UEN is too short",
IF(ISNUMBER(RIGHT(C34,1)*1),"Error: UEN needs to end with an alphabet",IF(COUNTIF($F$1:F34,F34)&gt;1,"Error: Duplicate Entry","OK"))))))</f>
        <v/>
      </c>
      <c r="F34" s="9" t="str">
        <f>Table28[[#This Row],[Transaction Month]]&amp;Table28[[#This Row],[Supplier UEN]]</f>
        <v/>
      </c>
    </row>
    <row r="35" spans="1:10">
      <c r="A35" s="7">
        <v>34</v>
      </c>
      <c r="B35" s="8"/>
      <c r="C35" s="18"/>
      <c r="D35" s="8"/>
      <c r="E35" s="19" t="str">
        <f>IF(ISBLANK(C35),"",IF(NOT(EXACT(TRIM(CLEAN(SUBSTITUTE(C35,CHAR(160),""))),C35)),"Error: There's hidden spaces in UEN",IF(LEN(C35)&gt;10,"Error: UEN is too long",IF(LEN(C35)&lt;9,"Error: UEN is too short",
IF(ISNUMBER(RIGHT(C35,1)*1),"Error: UEN needs to end with an alphabet",IF(COUNTIF($F$1:F35,F35)&gt;1,"Error: Duplicate Entry","OK"))))))</f>
        <v/>
      </c>
      <c r="F35" s="9" t="str">
        <f>Table28[[#This Row],[Transaction Month]]&amp;Table28[[#This Row],[Supplier UEN]]</f>
        <v/>
      </c>
    </row>
    <row r="36" spans="1:10">
      <c r="A36" s="7">
        <v>35</v>
      </c>
      <c r="B36" s="8"/>
      <c r="C36" s="18"/>
      <c r="D36" s="8"/>
      <c r="E36" s="19" t="str">
        <f>IF(ISBLANK(C36),"",IF(NOT(EXACT(TRIM(CLEAN(SUBSTITUTE(C36,CHAR(160),""))),C36)),"Error: There's hidden spaces in UEN",IF(LEN(C36)&gt;10,"Error: UEN is too long",IF(LEN(C36)&lt;9,"Error: UEN is too short",
IF(ISNUMBER(RIGHT(C36,1)*1),"Error: UEN needs to end with an alphabet",IF(COUNTIF($F$1:F36,F36)&gt;1,"Error: Duplicate Entry","OK"))))))</f>
        <v/>
      </c>
      <c r="F36" s="9" t="str">
        <f>Table28[[#This Row],[Transaction Month]]&amp;Table28[[#This Row],[Supplier UEN]]</f>
        <v/>
      </c>
    </row>
    <row r="37" spans="1:10">
      <c r="A37" s="7">
        <v>36</v>
      </c>
      <c r="B37" s="8"/>
      <c r="C37" s="18"/>
      <c r="D37" s="8"/>
      <c r="E37" s="19" t="str">
        <f>IF(ISBLANK(C37),"",IF(NOT(EXACT(TRIM(CLEAN(SUBSTITUTE(C37,CHAR(160),""))),C37)),"Error: There's hidden spaces in UEN",IF(LEN(C37)&gt;10,"Error: UEN is too long",IF(LEN(C37)&lt;9,"Error: UEN is too short",
IF(ISNUMBER(RIGHT(C37,1)*1),"Error: UEN needs to end with an alphabet",IF(COUNTIF($F$1:F37,F37)&gt;1,"Error: Duplicate Entry","OK"))))))</f>
        <v/>
      </c>
      <c r="F37" s="9" t="str">
        <f>Table28[[#This Row],[Transaction Month]]&amp;Table28[[#This Row],[Supplier UEN]]</f>
        <v/>
      </c>
    </row>
    <row r="38" spans="1:10">
      <c r="A38" s="7">
        <v>37</v>
      </c>
      <c r="B38" s="8"/>
      <c r="C38" s="18"/>
      <c r="D38" s="8"/>
      <c r="E38" s="19" t="str">
        <f>IF(ISBLANK(C38),"",IF(NOT(EXACT(TRIM(CLEAN(SUBSTITUTE(C38,CHAR(160),""))),C38)),"Error: There's hidden spaces in UEN",IF(LEN(C38)&gt;10,"Error: UEN is too long",IF(LEN(C38)&lt;9,"Error: UEN is too short",
IF(ISNUMBER(RIGHT(C38,1)*1),"Error: UEN needs to end with an alphabet",IF(COUNTIF($F$1:F38,F38)&gt;1,"Error: Duplicate Entry","OK"))))))</f>
        <v/>
      </c>
      <c r="F38" s="9" t="str">
        <f>Table28[[#This Row],[Transaction Month]]&amp;Table28[[#This Row],[Supplier UEN]]</f>
        <v/>
      </c>
    </row>
    <row r="39" spans="1:10">
      <c r="A39" s="7">
        <v>38</v>
      </c>
      <c r="B39" s="8"/>
      <c r="C39" s="18"/>
      <c r="D39" s="8"/>
      <c r="E39" s="19" t="str">
        <f>IF(ISBLANK(C39),"",IF(NOT(EXACT(TRIM(CLEAN(SUBSTITUTE(C39,CHAR(160),""))),C39)),"Error: There's hidden spaces in UEN",IF(LEN(C39)&gt;10,"Error: UEN is too long",IF(LEN(C39)&lt;9,"Error: UEN is too short",
IF(ISNUMBER(RIGHT(C39,1)*1),"Error: UEN needs to end with an alphabet",IF(COUNTIF($F$1:F39,F39)&gt;1,"Error: Duplicate Entry","OK"))))))</f>
        <v/>
      </c>
      <c r="F39" s="9" t="str">
        <f>Table28[[#This Row],[Transaction Month]]&amp;Table28[[#This Row],[Supplier UEN]]</f>
        <v/>
      </c>
    </row>
    <row r="40" spans="1:10">
      <c r="A40" s="7">
        <v>39</v>
      </c>
      <c r="B40" s="8"/>
      <c r="C40" s="18"/>
      <c r="D40" s="8"/>
      <c r="E40" s="19" t="str">
        <f>IF(ISBLANK(C40),"",IF(NOT(EXACT(TRIM(CLEAN(SUBSTITUTE(C40,CHAR(160),""))),C40)),"Error: There's hidden spaces in UEN",IF(LEN(C40)&gt;10,"Error: UEN is too long",IF(LEN(C40)&lt;9,"Error: UEN is too short",
IF(ISNUMBER(RIGHT(C40,1)*1),"Error: UEN needs to end with an alphabet",IF(COUNTIF($F$1:F40,F40)&gt;1,"Error: Duplicate Entry","OK"))))))</f>
        <v/>
      </c>
      <c r="F40" s="9" t="str">
        <f>Table28[[#This Row],[Transaction Month]]&amp;Table28[[#This Row],[Supplier UEN]]</f>
        <v/>
      </c>
    </row>
    <row r="41" spans="1:10">
      <c r="A41" s="7">
        <v>40</v>
      </c>
      <c r="B41" s="8"/>
      <c r="C41" s="18"/>
      <c r="D41" s="8"/>
      <c r="E41" s="19" t="str">
        <f>IF(ISBLANK(C41),"",IF(NOT(EXACT(TRIM(CLEAN(SUBSTITUTE(C41,CHAR(160),""))),C41)),"Error: There's hidden spaces in UEN",IF(LEN(C41)&gt;10,"Error: UEN is too long",IF(LEN(C41)&lt;9,"Error: UEN is too short",
IF(ISNUMBER(RIGHT(C41,1)*1),"Error: UEN needs to end with an alphabet",IF(COUNTIF($F$1:F41,F41)&gt;1,"Error: Duplicate Entry","OK"))))))</f>
        <v/>
      </c>
      <c r="F41" s="9" t="str">
        <f>Table28[[#This Row],[Transaction Month]]&amp;Table28[[#This Row],[Supplier UEN]]</f>
        <v/>
      </c>
    </row>
    <row r="42" spans="1:10">
      <c r="A42" s="7">
        <v>41</v>
      </c>
      <c r="B42" s="8"/>
      <c r="C42" s="18"/>
      <c r="D42" s="8"/>
      <c r="E42" s="19" t="str">
        <f>IF(ISBLANK(C42),"",IF(NOT(EXACT(TRIM(CLEAN(SUBSTITUTE(C42,CHAR(160),""))),C42)),"Error: There's hidden spaces in UEN",IF(LEN(C42)&gt;10,"Error: UEN is too long",IF(LEN(C42)&lt;9,"Error: UEN is too short",
IF(ISNUMBER(RIGHT(C42,1)*1),"Error: UEN needs to end with an alphabet",IF(COUNTIF($F$1:F42,F42)&gt;1,"Error: Duplicate Entry","OK"))))))</f>
        <v/>
      </c>
      <c r="F42" s="9" t="str">
        <f>Table28[[#This Row],[Transaction Month]]&amp;Table28[[#This Row],[Supplier UEN]]</f>
        <v/>
      </c>
    </row>
    <row r="43" spans="1:10">
      <c r="A43" s="7">
        <v>42</v>
      </c>
      <c r="B43" s="8"/>
      <c r="C43" s="18"/>
      <c r="D43" s="8"/>
      <c r="E43" s="19" t="str">
        <f>IF(ISBLANK(C43),"",IF(NOT(EXACT(TRIM(CLEAN(SUBSTITUTE(C43,CHAR(160),""))),C43)),"Error: There's hidden spaces in UEN",IF(LEN(C43)&gt;10,"Error: UEN is too long",IF(LEN(C43)&lt;9,"Error: UEN is too short",
IF(ISNUMBER(RIGHT(C43,1)*1),"Error: UEN needs to end with an alphabet",IF(COUNTIF($F$1:F43,F43)&gt;1,"Error: Duplicate Entry","OK"))))))</f>
        <v/>
      </c>
      <c r="F43" s="9" t="str">
        <f>Table28[[#This Row],[Transaction Month]]&amp;Table28[[#This Row],[Supplier UEN]]</f>
        <v/>
      </c>
    </row>
    <row r="44" spans="1:10">
      <c r="A44" s="7">
        <v>43</v>
      </c>
      <c r="B44" s="8"/>
      <c r="C44" s="18"/>
      <c r="D44" s="8"/>
      <c r="E44" s="19" t="str">
        <f>IF(ISBLANK(C44),"",IF(NOT(EXACT(TRIM(CLEAN(SUBSTITUTE(C44,CHAR(160),""))),C44)),"Error: There's hidden spaces in UEN",IF(LEN(C44)&gt;10,"Error: UEN is too long",IF(LEN(C44)&lt;9,"Error: UEN is too short",
IF(ISNUMBER(RIGHT(C44,1)*1),"Error: UEN needs to end with an alphabet",IF(COUNTIF($F$1:F44,F44)&gt;1,"Error: Duplicate Entry","OK"))))))</f>
        <v/>
      </c>
      <c r="F44" s="9" t="str">
        <f>Table28[[#This Row],[Transaction Month]]&amp;Table28[[#This Row],[Supplier UEN]]</f>
        <v/>
      </c>
    </row>
    <row r="45" spans="1:10">
      <c r="A45" s="7">
        <v>44</v>
      </c>
      <c r="B45" s="8"/>
      <c r="C45" s="18"/>
      <c r="D45" s="8"/>
      <c r="E45" s="19" t="str">
        <f>IF(ISBLANK(C45),"",IF(NOT(EXACT(TRIM(CLEAN(SUBSTITUTE(C45,CHAR(160),""))),C45)),"Error: There's hidden spaces in UEN",IF(LEN(C45)&gt;10,"Error: UEN is too long",IF(LEN(C45)&lt;9,"Error: UEN is too short",
IF(ISNUMBER(RIGHT(C45,1)*1),"Error: UEN needs to end with an alphabet",IF(COUNTIF($F$1:F45,F45)&gt;1,"Error: Duplicate Entry","OK"))))))</f>
        <v/>
      </c>
      <c r="F45" s="9" t="str">
        <f>Table28[[#This Row],[Transaction Month]]&amp;Table28[[#This Row],[Supplier UEN]]</f>
        <v/>
      </c>
    </row>
    <row r="46" spans="1:10">
      <c r="A46" s="7">
        <v>45</v>
      </c>
      <c r="B46" s="8"/>
      <c r="C46" s="18"/>
      <c r="D46" s="8"/>
      <c r="E46" s="19" t="str">
        <f>IF(ISBLANK(C46),"",IF(NOT(EXACT(TRIM(CLEAN(SUBSTITUTE(C46,CHAR(160),""))),C46)),"Error: There's hidden spaces in UEN",IF(LEN(C46)&gt;10,"Error: UEN is too long",IF(LEN(C46)&lt;9,"Error: UEN is too short",
IF(ISNUMBER(RIGHT(C46,1)*1),"Error: UEN needs to end with an alphabet",IF(COUNTIF($F$1:F46,F46)&gt;1,"Error: Duplicate Entry","OK"))))))</f>
        <v/>
      </c>
      <c r="F46" s="9" t="str">
        <f>Table28[[#This Row],[Transaction Month]]&amp;Table28[[#This Row],[Supplier UEN]]</f>
        <v/>
      </c>
    </row>
    <row r="47" spans="1:10">
      <c r="A47" s="7">
        <v>46</v>
      </c>
      <c r="B47" s="8"/>
      <c r="C47" s="18"/>
      <c r="D47" s="8"/>
      <c r="E47" s="19" t="str">
        <f>IF(ISBLANK(C47),"",IF(NOT(EXACT(TRIM(CLEAN(SUBSTITUTE(C47,CHAR(160),""))),C47)),"Error: There's hidden spaces in UEN",IF(LEN(C47)&gt;10,"Error: UEN is too long",IF(LEN(C47)&lt;9,"Error: UEN is too short",
IF(ISNUMBER(RIGHT(C47,1)*1),"Error: UEN needs to end with an alphabet",IF(COUNTIF($F$1:F47,F47)&gt;1,"Error: Duplicate Entry","OK"))))))</f>
        <v/>
      </c>
      <c r="F47" s="9" t="str">
        <f>Table28[[#This Row],[Transaction Month]]&amp;Table28[[#This Row],[Supplier UEN]]</f>
        <v/>
      </c>
    </row>
    <row r="48" spans="1:10">
      <c r="A48" s="7">
        <v>47</v>
      </c>
      <c r="B48" s="8"/>
      <c r="C48" s="18"/>
      <c r="D48" s="8"/>
      <c r="E48" s="19" t="str">
        <f>IF(ISBLANK(C48),"",IF(NOT(EXACT(TRIM(CLEAN(SUBSTITUTE(C48,CHAR(160),""))),C48)),"Error: There's hidden spaces in UEN",IF(LEN(C48)&gt;10,"Error: UEN is too long",IF(LEN(C48)&lt;9,"Error: UEN is too short",
IF(ISNUMBER(RIGHT(C48,1)*1),"Error: UEN needs to end with an alphabet",IF(COUNTIF($F$1:F48,F48)&gt;1,"Error: Duplicate Entry","OK"))))))</f>
        <v/>
      </c>
      <c r="F48" s="9" t="str">
        <f>Table28[[#This Row],[Transaction Month]]&amp;Table28[[#This Row],[Supplier UEN]]</f>
        <v/>
      </c>
    </row>
    <row r="49" spans="1:6">
      <c r="A49" s="7">
        <v>48</v>
      </c>
      <c r="B49" s="8"/>
      <c r="C49" s="18"/>
      <c r="D49" s="8"/>
      <c r="E49" s="19" t="str">
        <f>IF(ISBLANK(C49),"",IF(NOT(EXACT(TRIM(CLEAN(SUBSTITUTE(C49,CHAR(160),""))),C49)),"Error: There's hidden spaces in UEN",IF(LEN(C49)&gt;10,"Error: UEN is too long",IF(LEN(C49)&lt;9,"Error: UEN is too short",
IF(ISNUMBER(RIGHT(C49,1)*1),"Error: UEN needs to end with an alphabet",IF(COUNTIF($F$1:F49,F49)&gt;1,"Error: Duplicate Entry","OK"))))))</f>
        <v/>
      </c>
      <c r="F49" s="9" t="str">
        <f>Table28[[#This Row],[Transaction Month]]&amp;Table28[[#This Row],[Supplier UEN]]</f>
        <v/>
      </c>
    </row>
    <row r="50" spans="1:6">
      <c r="A50" s="7">
        <v>49</v>
      </c>
      <c r="B50" s="8"/>
      <c r="C50" s="18"/>
      <c r="D50" s="8"/>
      <c r="E50" s="19" t="str">
        <f>IF(ISBLANK(C50),"",IF(NOT(EXACT(TRIM(CLEAN(SUBSTITUTE(C50,CHAR(160),""))),C50)),"Error: There's hidden spaces in UEN",IF(LEN(C50)&gt;10,"Error: UEN is too long",IF(LEN(C50)&lt;9,"Error: UEN is too short",
IF(ISNUMBER(RIGHT(C50,1)*1),"Error: UEN needs to end with an alphabet",IF(COUNTIF($F$1:F50,F50)&gt;1,"Error: Duplicate Entry","OK"))))))</f>
        <v/>
      </c>
      <c r="F50" s="9" t="str">
        <f>Table28[[#This Row],[Transaction Month]]&amp;Table28[[#This Row],[Supplier UEN]]</f>
        <v/>
      </c>
    </row>
    <row r="51" spans="1:6">
      <c r="A51" s="7">
        <v>50</v>
      </c>
      <c r="B51" s="8"/>
      <c r="C51" s="18"/>
      <c r="D51" s="8"/>
      <c r="E51" s="19" t="str">
        <f>IF(ISBLANK(C51),"",IF(NOT(EXACT(TRIM(CLEAN(SUBSTITUTE(C51,CHAR(160),""))),C51)),"Error: There's hidden spaces in UEN",IF(LEN(C51)&gt;10,"Error: UEN is too long",IF(LEN(C51)&lt;9,"Error: UEN is too short",
IF(ISNUMBER(RIGHT(C51,1)*1),"Error: UEN needs to end with an alphabet",IF(COUNTIF($F$1:F51,F51)&gt;1,"Error: Duplicate Entry","OK"))))))</f>
        <v/>
      </c>
      <c r="F51" s="9" t="str">
        <f>Table28[[#This Row],[Transaction Month]]&amp;Table28[[#This Row],[Supplier UEN]]</f>
        <v/>
      </c>
    </row>
    <row r="52" spans="1:6">
      <c r="A52" s="7">
        <v>51</v>
      </c>
      <c r="B52" s="8"/>
      <c r="C52" s="18"/>
      <c r="D52" s="8"/>
      <c r="E52" s="19" t="str">
        <f>IF(ISBLANK(C52),"",IF(NOT(EXACT(TRIM(CLEAN(SUBSTITUTE(C52,CHAR(160),""))),C52)),"Error: There's hidden spaces in UEN",IF(LEN(C52)&gt;10,"Error: UEN is too long",IF(LEN(C52)&lt;9,"Error: UEN is too short",
IF(ISNUMBER(RIGHT(C52,1)*1),"Error: UEN needs to end with an alphabet",IF(COUNTIF($F$1:F52,F52)&gt;1,"Error: Duplicate Entry","OK"))))))</f>
        <v/>
      </c>
      <c r="F52" s="9" t="str">
        <f>Table28[[#This Row],[Transaction Month]]&amp;Table28[[#This Row],[Supplier UEN]]</f>
        <v/>
      </c>
    </row>
    <row r="53" spans="1:6">
      <c r="A53" s="7">
        <v>52</v>
      </c>
      <c r="B53" s="8"/>
      <c r="C53" s="18"/>
      <c r="D53" s="8"/>
      <c r="E53" s="19" t="str">
        <f>IF(ISBLANK(C53),"",IF(NOT(EXACT(TRIM(CLEAN(SUBSTITUTE(C53,CHAR(160),""))),C53)),"Error: There's hidden spaces in UEN",IF(LEN(C53)&gt;10,"Error: UEN is too long",IF(LEN(C53)&lt;9,"Error: UEN is too short",
IF(ISNUMBER(RIGHT(C53,1)*1),"Error: UEN needs to end with an alphabet",IF(COUNTIF($F$1:F53,F53)&gt;1,"Error: Duplicate Entry","OK"))))))</f>
        <v/>
      </c>
      <c r="F53" s="9" t="str">
        <f>Table28[[#This Row],[Transaction Month]]&amp;Table28[[#This Row],[Supplier UEN]]</f>
        <v/>
      </c>
    </row>
    <row r="54" spans="1:6">
      <c r="A54" s="7">
        <v>53</v>
      </c>
      <c r="B54" s="8"/>
      <c r="C54" s="18"/>
      <c r="D54" s="8"/>
      <c r="E54" s="19" t="str">
        <f>IF(ISBLANK(C54),"",IF(NOT(EXACT(TRIM(CLEAN(SUBSTITUTE(C54,CHAR(160),""))),C54)),"Error: There's hidden spaces in UEN",IF(LEN(C54)&gt;10,"Error: UEN is too long",IF(LEN(C54)&lt;9,"Error: UEN is too short",
IF(ISNUMBER(RIGHT(C54,1)*1),"Error: UEN needs to end with an alphabet",IF(COUNTIF($F$1:F54,F54)&gt;1,"Error: Duplicate Entry","OK"))))))</f>
        <v/>
      </c>
      <c r="F54" s="9" t="str">
        <f>Table28[[#This Row],[Transaction Month]]&amp;Table28[[#This Row],[Supplier UEN]]</f>
        <v/>
      </c>
    </row>
    <row r="55" spans="1:6">
      <c r="A55" s="7">
        <v>54</v>
      </c>
      <c r="B55" s="8"/>
      <c r="C55" s="18"/>
      <c r="D55" s="8"/>
      <c r="E55" s="19" t="str">
        <f>IF(ISBLANK(C55),"",IF(NOT(EXACT(TRIM(CLEAN(SUBSTITUTE(C55,CHAR(160),""))),C55)),"Error: There's hidden spaces in UEN",IF(LEN(C55)&gt;10,"Error: UEN is too long",IF(LEN(C55)&lt;9,"Error: UEN is too short",
IF(ISNUMBER(RIGHT(C55,1)*1),"Error: UEN needs to end with an alphabet",IF(COUNTIF($F$1:F55,F55)&gt;1,"Error: Duplicate Entry","OK"))))))</f>
        <v/>
      </c>
      <c r="F55" s="9" t="str">
        <f>Table28[[#This Row],[Transaction Month]]&amp;Table28[[#This Row],[Supplier UEN]]</f>
        <v/>
      </c>
    </row>
    <row r="56" spans="1:6">
      <c r="A56" s="7">
        <v>55</v>
      </c>
      <c r="B56" s="8"/>
      <c r="C56" s="18"/>
      <c r="D56" s="8"/>
      <c r="E56" s="19" t="str">
        <f>IF(ISBLANK(C56),"",IF(NOT(EXACT(TRIM(CLEAN(SUBSTITUTE(C56,CHAR(160),""))),C56)),"Error: There's hidden spaces in UEN",IF(LEN(C56)&gt;10,"Error: UEN is too long",IF(LEN(C56)&lt;9,"Error: UEN is too short",
IF(ISNUMBER(RIGHT(C56,1)*1),"Error: UEN needs to end with an alphabet",IF(COUNTIF($F$1:F56,F56)&gt;1,"Error: Duplicate Entry","OK"))))))</f>
        <v/>
      </c>
      <c r="F56" s="9" t="str">
        <f>Table28[[#This Row],[Transaction Month]]&amp;Table28[[#This Row],[Supplier UEN]]</f>
        <v/>
      </c>
    </row>
    <row r="57" spans="1:6">
      <c r="A57" s="7">
        <v>56</v>
      </c>
      <c r="B57" s="8"/>
      <c r="C57" s="18"/>
      <c r="D57" s="8"/>
      <c r="E57" s="19" t="str">
        <f>IF(ISBLANK(C57),"",IF(NOT(EXACT(TRIM(CLEAN(SUBSTITUTE(C57,CHAR(160),""))),C57)),"Error: There's hidden spaces in UEN",IF(LEN(C57)&gt;10,"Error: UEN is too long",IF(LEN(C57)&lt;9,"Error: UEN is too short",
IF(ISNUMBER(RIGHT(C57,1)*1),"Error: UEN needs to end with an alphabet",IF(COUNTIF($F$1:F57,F57)&gt;1,"Error: Duplicate Entry","OK"))))))</f>
        <v/>
      </c>
      <c r="F57" s="9" t="str">
        <f>Table28[[#This Row],[Transaction Month]]&amp;Table28[[#This Row],[Supplier UEN]]</f>
        <v/>
      </c>
    </row>
    <row r="58" spans="1:6">
      <c r="A58" s="7">
        <v>57</v>
      </c>
      <c r="B58" s="8"/>
      <c r="C58" s="18"/>
      <c r="D58" s="8"/>
      <c r="E58" s="19" t="str">
        <f>IF(ISBLANK(C58),"",IF(NOT(EXACT(TRIM(CLEAN(SUBSTITUTE(C58,CHAR(160),""))),C58)),"Error: There's hidden spaces in UEN",IF(LEN(C58)&gt;10,"Error: UEN is too long",IF(LEN(C58)&lt;9,"Error: UEN is too short",
IF(ISNUMBER(RIGHT(C58,1)*1),"Error: UEN needs to end with an alphabet",IF(COUNTIF($F$1:F58,F58)&gt;1,"Error: Duplicate Entry","OK"))))))</f>
        <v/>
      </c>
      <c r="F58" s="9" t="str">
        <f>Table28[[#This Row],[Transaction Month]]&amp;Table28[[#This Row],[Supplier UEN]]</f>
        <v/>
      </c>
    </row>
    <row r="59" spans="1:6">
      <c r="A59" s="7">
        <v>58</v>
      </c>
      <c r="B59" s="8"/>
      <c r="C59" s="18"/>
      <c r="D59" s="8"/>
      <c r="E59" s="19" t="str">
        <f>IF(ISBLANK(C59),"",IF(NOT(EXACT(TRIM(CLEAN(SUBSTITUTE(C59,CHAR(160),""))),C59)),"Error: There's hidden spaces in UEN",IF(LEN(C59)&gt;10,"Error: UEN is too long",IF(LEN(C59)&lt;9,"Error: UEN is too short",
IF(ISNUMBER(RIGHT(C59,1)*1),"Error: UEN needs to end with an alphabet",IF(COUNTIF($F$1:F59,F59)&gt;1,"Error: Duplicate Entry","OK"))))))</f>
        <v/>
      </c>
      <c r="F59" s="9" t="str">
        <f>Table28[[#This Row],[Transaction Month]]&amp;Table28[[#This Row],[Supplier UEN]]</f>
        <v/>
      </c>
    </row>
    <row r="60" spans="1:6">
      <c r="A60" s="7">
        <v>59</v>
      </c>
      <c r="B60" s="8"/>
      <c r="C60" s="18"/>
      <c r="D60" s="8"/>
      <c r="E60" s="19" t="str">
        <f>IF(ISBLANK(C60),"",IF(NOT(EXACT(TRIM(CLEAN(SUBSTITUTE(C60,CHAR(160),""))),C60)),"Error: There's hidden spaces in UEN",IF(LEN(C60)&gt;10,"Error: UEN is too long",IF(LEN(C60)&lt;9,"Error: UEN is too short",
IF(ISNUMBER(RIGHT(C60,1)*1),"Error: UEN needs to end with an alphabet",IF(COUNTIF($F$1:F60,F60)&gt;1,"Error: Duplicate Entry","OK"))))))</f>
        <v/>
      </c>
      <c r="F60" s="9" t="str">
        <f>Table28[[#This Row],[Transaction Month]]&amp;Table28[[#This Row],[Supplier UEN]]</f>
        <v/>
      </c>
    </row>
    <row r="61" spans="1:6">
      <c r="A61" s="7">
        <v>60</v>
      </c>
      <c r="B61" s="8"/>
      <c r="C61" s="18"/>
      <c r="D61" s="8"/>
      <c r="E61" s="19" t="str">
        <f>IF(ISBLANK(C61),"",IF(NOT(EXACT(TRIM(CLEAN(SUBSTITUTE(C61,CHAR(160),""))),C61)),"Error: There's hidden spaces in UEN",IF(LEN(C61)&gt;10,"Error: UEN is too long",IF(LEN(C61)&lt;9,"Error: UEN is too short",
IF(ISNUMBER(RIGHT(C61,1)*1),"Error: UEN needs to end with an alphabet",IF(COUNTIF($F$1:F61,F61)&gt;1,"Error: Duplicate Entry","OK"))))))</f>
        <v/>
      </c>
      <c r="F61" s="9" t="str">
        <f>Table28[[#This Row],[Transaction Month]]&amp;Table28[[#This Row],[Supplier UEN]]</f>
        <v/>
      </c>
    </row>
    <row r="62" spans="1:6">
      <c r="A62" s="7">
        <v>61</v>
      </c>
      <c r="B62" s="8"/>
      <c r="C62" s="18"/>
      <c r="D62" s="8"/>
      <c r="E62" s="19" t="str">
        <f>IF(ISBLANK(C62),"",IF(NOT(EXACT(TRIM(CLEAN(SUBSTITUTE(C62,CHAR(160),""))),C62)),"Error: There's hidden spaces in UEN",IF(LEN(C62)&gt;10,"Error: UEN is too long",IF(LEN(C62)&lt;9,"Error: UEN is too short",
IF(ISNUMBER(RIGHT(C62,1)*1),"Error: UEN needs to end with an alphabet",IF(COUNTIF($F$1:F62,F62)&gt;1,"Error: Duplicate Entry","OK"))))))</f>
        <v/>
      </c>
      <c r="F62" s="9" t="str">
        <f>Table28[[#This Row],[Transaction Month]]&amp;Table28[[#This Row],[Supplier UEN]]</f>
        <v/>
      </c>
    </row>
    <row r="63" spans="1:6">
      <c r="A63" s="7">
        <v>62</v>
      </c>
      <c r="B63" s="8"/>
      <c r="C63" s="18"/>
      <c r="D63" s="8"/>
      <c r="E63" s="19" t="str">
        <f>IF(ISBLANK(C63),"",IF(NOT(EXACT(TRIM(CLEAN(SUBSTITUTE(C63,CHAR(160),""))),C63)),"Error: There's hidden spaces in UEN",IF(LEN(C63)&gt;10,"Error: UEN is too long",IF(LEN(C63)&lt;9,"Error: UEN is too short",
IF(ISNUMBER(RIGHT(C63,1)*1),"Error: UEN needs to end with an alphabet",IF(COUNTIF($F$1:F63,F63)&gt;1,"Error: Duplicate Entry","OK"))))))</f>
        <v/>
      </c>
      <c r="F63" s="9" t="str">
        <f>Table28[[#This Row],[Transaction Month]]&amp;Table28[[#This Row],[Supplier UEN]]</f>
        <v/>
      </c>
    </row>
    <row r="64" spans="1:6">
      <c r="A64" s="7">
        <v>63</v>
      </c>
      <c r="B64" s="8"/>
      <c r="C64" s="18"/>
      <c r="D64" s="8"/>
      <c r="E64" s="19" t="str">
        <f>IF(ISBLANK(C64),"",IF(NOT(EXACT(TRIM(CLEAN(SUBSTITUTE(C64,CHAR(160),""))),C64)),"Error: There's hidden spaces in UEN",IF(LEN(C64)&gt;10,"Error: UEN is too long",IF(LEN(C64)&lt;9,"Error: UEN is too short",
IF(ISNUMBER(RIGHT(C64,1)*1),"Error: UEN needs to end with an alphabet",IF(COUNTIF($F$1:F64,F64)&gt;1,"Error: Duplicate Entry","OK"))))))</f>
        <v/>
      </c>
      <c r="F64" s="9" t="str">
        <f>Table28[[#This Row],[Transaction Month]]&amp;Table28[[#This Row],[Supplier UEN]]</f>
        <v/>
      </c>
    </row>
    <row r="65" spans="1:6">
      <c r="A65" s="7">
        <v>64</v>
      </c>
      <c r="B65" s="8"/>
      <c r="C65" s="18"/>
      <c r="D65" s="8"/>
      <c r="E65" s="19" t="str">
        <f>IF(ISBLANK(C65),"",IF(NOT(EXACT(TRIM(CLEAN(SUBSTITUTE(C65,CHAR(160),""))),C65)),"Error: There's hidden spaces in UEN",IF(LEN(C65)&gt;10,"Error: UEN is too long",IF(LEN(C65)&lt;9,"Error: UEN is too short",
IF(ISNUMBER(RIGHT(C65,1)*1),"Error: UEN needs to end with an alphabet",IF(COUNTIF($F$1:F65,F65)&gt;1,"Error: Duplicate Entry","OK"))))))</f>
        <v/>
      </c>
      <c r="F65" s="9" t="str">
        <f>Table28[[#This Row],[Transaction Month]]&amp;Table28[[#This Row],[Supplier UEN]]</f>
        <v/>
      </c>
    </row>
    <row r="66" spans="1:6">
      <c r="A66" s="7">
        <v>65</v>
      </c>
      <c r="B66" s="8"/>
      <c r="C66" s="18"/>
      <c r="D66" s="8"/>
      <c r="E66" s="19" t="str">
        <f>IF(ISBLANK(C66),"",IF(NOT(EXACT(TRIM(CLEAN(SUBSTITUTE(C66,CHAR(160),""))),C66)),"Error: There's hidden spaces in UEN",IF(LEN(C66)&gt;10,"Error: UEN is too long",IF(LEN(C66)&lt;9,"Error: UEN is too short",
IF(ISNUMBER(RIGHT(C66,1)*1),"Error: UEN needs to end with an alphabet",IF(COUNTIF($F$1:F66,F66)&gt;1,"Error: Duplicate Entry","OK"))))))</f>
        <v/>
      </c>
      <c r="F66" s="9" t="str">
        <f>Table28[[#This Row],[Transaction Month]]&amp;Table28[[#This Row],[Supplier UEN]]</f>
        <v/>
      </c>
    </row>
    <row r="67" spans="1:6">
      <c r="A67" s="7">
        <v>66</v>
      </c>
      <c r="B67" s="8"/>
      <c r="C67" s="18"/>
      <c r="D67" s="8"/>
      <c r="E67" s="19" t="str">
        <f>IF(ISBLANK(C67),"",IF(NOT(EXACT(TRIM(CLEAN(SUBSTITUTE(C67,CHAR(160),""))),C67)),"Error: There's hidden spaces in UEN",IF(LEN(C67)&gt;10,"Error: UEN is too long",IF(LEN(C67)&lt;9,"Error: UEN is too short",
IF(ISNUMBER(RIGHT(C67,1)*1),"Error: UEN needs to end with an alphabet",IF(COUNTIF($F$1:F67,F67)&gt;1,"Error: Duplicate Entry","OK"))))))</f>
        <v/>
      </c>
      <c r="F67" s="9" t="str">
        <f>Table28[[#This Row],[Transaction Month]]&amp;Table28[[#This Row],[Supplier UEN]]</f>
        <v/>
      </c>
    </row>
    <row r="68" spans="1:6">
      <c r="A68" s="7">
        <v>67</v>
      </c>
      <c r="B68" s="8"/>
      <c r="C68" s="18"/>
      <c r="D68" s="8"/>
      <c r="E68" s="19" t="str">
        <f>IF(ISBLANK(C68),"",IF(NOT(EXACT(TRIM(CLEAN(SUBSTITUTE(C68,CHAR(160),""))),C68)),"Error: There's hidden spaces in UEN",IF(LEN(C68)&gt;10,"Error: UEN is too long",IF(LEN(C68)&lt;9,"Error: UEN is too short",
IF(ISNUMBER(RIGHT(C68,1)*1),"Error: UEN needs to end with an alphabet",IF(COUNTIF($F$1:F68,F68)&gt;1,"Error: Duplicate Entry","OK"))))))</f>
        <v/>
      </c>
      <c r="F68" s="9" t="str">
        <f>Table28[[#This Row],[Transaction Month]]&amp;Table28[[#This Row],[Supplier UEN]]</f>
        <v/>
      </c>
    </row>
    <row r="69" spans="1:6">
      <c r="A69" s="7">
        <v>68</v>
      </c>
      <c r="B69" s="8"/>
      <c r="C69" s="18"/>
      <c r="D69" s="8"/>
      <c r="E69" s="19" t="str">
        <f>IF(ISBLANK(C69),"",IF(NOT(EXACT(TRIM(CLEAN(SUBSTITUTE(C69,CHAR(160),""))),C69)),"Error: There's hidden spaces in UEN",IF(LEN(C69)&gt;10,"Error: UEN is too long",IF(LEN(C69)&lt;9,"Error: UEN is too short",
IF(ISNUMBER(RIGHT(C69,1)*1),"Error: UEN needs to end with an alphabet",IF(COUNTIF($F$1:F69,F69)&gt;1,"Error: Duplicate Entry","OK"))))))</f>
        <v/>
      </c>
      <c r="F69" s="9" t="str">
        <f>Table28[[#This Row],[Transaction Month]]&amp;Table28[[#This Row],[Supplier UEN]]</f>
        <v/>
      </c>
    </row>
    <row r="70" spans="1:6">
      <c r="A70" s="7">
        <v>69</v>
      </c>
      <c r="B70" s="8"/>
      <c r="C70" s="18"/>
      <c r="D70" s="8"/>
      <c r="E70" s="19" t="str">
        <f>IF(ISBLANK(C70),"",IF(NOT(EXACT(TRIM(CLEAN(SUBSTITUTE(C70,CHAR(160),""))),C70)),"Error: There's hidden spaces in UEN",IF(LEN(C70)&gt;10,"Error: UEN is too long",IF(LEN(C70)&lt;9,"Error: UEN is too short",
IF(ISNUMBER(RIGHT(C70,1)*1),"Error: UEN needs to end with an alphabet",IF(COUNTIF($F$1:F70,F70)&gt;1,"Error: Duplicate Entry","OK"))))))</f>
        <v/>
      </c>
      <c r="F70" s="9" t="str">
        <f>Table28[[#This Row],[Transaction Month]]&amp;Table28[[#This Row],[Supplier UEN]]</f>
        <v/>
      </c>
    </row>
    <row r="71" spans="1:6">
      <c r="A71" s="7">
        <v>70</v>
      </c>
      <c r="B71" s="8"/>
      <c r="C71" s="18"/>
      <c r="D71" s="8"/>
      <c r="E71" s="19" t="str">
        <f>IF(ISBLANK(C71),"",IF(NOT(EXACT(TRIM(CLEAN(SUBSTITUTE(C71,CHAR(160),""))),C71)),"Error: There's hidden spaces in UEN",IF(LEN(C71)&gt;10,"Error: UEN is too long",IF(LEN(C71)&lt;9,"Error: UEN is too short",
IF(ISNUMBER(RIGHT(C71,1)*1),"Error: UEN needs to end with an alphabet",IF(COUNTIF($F$1:F71,F71)&gt;1,"Error: Duplicate Entry","OK"))))))</f>
        <v/>
      </c>
      <c r="F71" s="9" t="str">
        <f>Table28[[#This Row],[Transaction Month]]&amp;Table28[[#This Row],[Supplier UEN]]</f>
        <v/>
      </c>
    </row>
    <row r="72" spans="1:6">
      <c r="A72" s="7">
        <v>71</v>
      </c>
      <c r="B72" s="8"/>
      <c r="C72" s="18"/>
      <c r="D72" s="8"/>
      <c r="E72" s="19" t="str">
        <f>IF(ISBLANK(C72),"",IF(NOT(EXACT(TRIM(CLEAN(SUBSTITUTE(C72,CHAR(160),""))),C72)),"Error: There's hidden spaces in UEN",IF(LEN(C72)&gt;10,"Error: UEN is too long",IF(LEN(C72)&lt;9,"Error: UEN is too short",
IF(ISNUMBER(RIGHT(C72,1)*1),"Error: UEN needs to end with an alphabet",IF(COUNTIF($F$1:F72,F72)&gt;1,"Error: Duplicate Entry","OK"))))))</f>
        <v/>
      </c>
      <c r="F72" s="9" t="str">
        <f>Table28[[#This Row],[Transaction Month]]&amp;Table28[[#This Row],[Supplier UEN]]</f>
        <v/>
      </c>
    </row>
    <row r="73" spans="1:6">
      <c r="A73" s="7">
        <v>72</v>
      </c>
      <c r="B73" s="8"/>
      <c r="C73" s="18"/>
      <c r="D73" s="8"/>
      <c r="E73" s="19" t="str">
        <f>IF(ISBLANK(C73),"",IF(NOT(EXACT(TRIM(CLEAN(SUBSTITUTE(C73,CHAR(160),""))),C73)),"Error: There's hidden spaces in UEN",IF(LEN(C73)&gt;10,"Error: UEN is too long",IF(LEN(C73)&lt;9,"Error: UEN is too short",
IF(ISNUMBER(RIGHT(C73,1)*1),"Error: UEN needs to end with an alphabet",IF(COUNTIF($F$1:F73,F73)&gt;1,"Error: Duplicate Entry","OK"))))))</f>
        <v/>
      </c>
      <c r="F73" s="9" t="str">
        <f>Table28[[#This Row],[Transaction Month]]&amp;Table28[[#This Row],[Supplier UEN]]</f>
        <v/>
      </c>
    </row>
    <row r="74" spans="1:6">
      <c r="A74" s="7">
        <v>73</v>
      </c>
      <c r="B74" s="8"/>
      <c r="C74" s="18"/>
      <c r="D74" s="8"/>
      <c r="E74" s="19" t="str">
        <f>IF(ISBLANK(C74),"",IF(NOT(EXACT(TRIM(CLEAN(SUBSTITUTE(C74,CHAR(160),""))),C74)),"Error: There's hidden spaces in UEN",IF(LEN(C74)&gt;10,"Error: UEN is too long",IF(LEN(C74)&lt;9,"Error: UEN is too short",
IF(ISNUMBER(RIGHT(C74,1)*1),"Error: UEN needs to end with an alphabet",IF(COUNTIF($F$1:F74,F74)&gt;1,"Error: Duplicate Entry","OK"))))))</f>
        <v/>
      </c>
      <c r="F74" s="9" t="str">
        <f>Table28[[#This Row],[Transaction Month]]&amp;Table28[[#This Row],[Supplier UEN]]</f>
        <v/>
      </c>
    </row>
    <row r="75" spans="1:6">
      <c r="A75" s="7">
        <v>74</v>
      </c>
      <c r="B75" s="8"/>
      <c r="C75" s="18"/>
      <c r="D75" s="8"/>
      <c r="E75" s="19" t="str">
        <f>IF(ISBLANK(C75),"",IF(NOT(EXACT(TRIM(CLEAN(SUBSTITUTE(C75,CHAR(160),""))),C75)),"Error: There's hidden spaces in UEN",IF(LEN(C75)&gt;10,"Error: UEN is too long",IF(LEN(C75)&lt;9,"Error: UEN is too short",
IF(ISNUMBER(RIGHT(C75,1)*1),"Error: UEN needs to end with an alphabet",IF(COUNTIF($F$1:F75,F75)&gt;1,"Error: Duplicate Entry","OK"))))))</f>
        <v/>
      </c>
      <c r="F75" s="9" t="str">
        <f>Table28[[#This Row],[Transaction Month]]&amp;Table28[[#This Row],[Supplier UEN]]</f>
        <v/>
      </c>
    </row>
    <row r="76" spans="1:6">
      <c r="A76" s="7">
        <v>75</v>
      </c>
      <c r="B76" s="8"/>
      <c r="C76" s="18"/>
      <c r="D76" s="8"/>
      <c r="E76" s="19" t="str">
        <f>IF(ISBLANK(C76),"",IF(NOT(EXACT(TRIM(CLEAN(SUBSTITUTE(C76,CHAR(160),""))),C76)),"Error: There's hidden spaces in UEN",IF(LEN(C76)&gt;10,"Error: UEN is too long",IF(LEN(C76)&lt;9,"Error: UEN is too short",
IF(ISNUMBER(RIGHT(C76,1)*1),"Error: UEN needs to end with an alphabet",IF(COUNTIF($F$1:F76,F76)&gt;1,"Error: Duplicate Entry","OK"))))))</f>
        <v/>
      </c>
      <c r="F76" s="9" t="str">
        <f>Table28[[#This Row],[Transaction Month]]&amp;Table28[[#This Row],[Supplier UEN]]</f>
        <v/>
      </c>
    </row>
    <row r="77" spans="1:6">
      <c r="A77" s="7">
        <v>76</v>
      </c>
      <c r="B77" s="8"/>
      <c r="C77" s="18"/>
      <c r="D77" s="8"/>
      <c r="E77" s="19" t="str">
        <f>IF(ISBLANK(C77),"",IF(NOT(EXACT(TRIM(CLEAN(SUBSTITUTE(C77,CHAR(160),""))),C77)),"Error: There's hidden spaces in UEN",IF(LEN(C77)&gt;10,"Error: UEN is too long",IF(LEN(C77)&lt;9,"Error: UEN is too short",
IF(ISNUMBER(RIGHT(C77,1)*1),"Error: UEN needs to end with an alphabet",IF(COUNTIF($F$1:F77,F77)&gt;1,"Error: Duplicate Entry","OK"))))))</f>
        <v/>
      </c>
      <c r="F77" s="9" t="str">
        <f>Table28[[#This Row],[Transaction Month]]&amp;Table28[[#This Row],[Supplier UEN]]</f>
        <v/>
      </c>
    </row>
    <row r="78" spans="1:6">
      <c r="A78" s="7">
        <v>77</v>
      </c>
      <c r="B78" s="8"/>
      <c r="C78" s="18"/>
      <c r="D78" s="8"/>
      <c r="E78" s="19" t="str">
        <f>IF(ISBLANK(C78),"",IF(NOT(EXACT(TRIM(CLEAN(SUBSTITUTE(C78,CHAR(160),""))),C78)),"Error: There's hidden spaces in UEN",IF(LEN(C78)&gt;10,"Error: UEN is too long",IF(LEN(C78)&lt;9,"Error: UEN is too short",
IF(ISNUMBER(RIGHT(C78,1)*1),"Error: UEN needs to end with an alphabet",IF(COUNTIF($F$1:F78,F78)&gt;1,"Error: Duplicate Entry","OK"))))))</f>
        <v/>
      </c>
      <c r="F78" s="9" t="str">
        <f>Table28[[#This Row],[Transaction Month]]&amp;Table28[[#This Row],[Supplier UEN]]</f>
        <v/>
      </c>
    </row>
    <row r="79" spans="1:6">
      <c r="A79" s="7">
        <v>78</v>
      </c>
      <c r="B79" s="8"/>
      <c r="C79" s="18"/>
      <c r="D79" s="8"/>
      <c r="E79" s="19" t="str">
        <f>IF(ISBLANK(C79),"",IF(NOT(EXACT(TRIM(CLEAN(SUBSTITUTE(C79,CHAR(160),""))),C79)),"Error: There's hidden spaces in UEN",IF(LEN(C79)&gt;10,"Error: UEN is too long",IF(LEN(C79)&lt;9,"Error: UEN is too short",
IF(ISNUMBER(RIGHT(C79,1)*1),"Error: UEN needs to end with an alphabet",IF(COUNTIF($F$1:F79,F79)&gt;1,"Error: Duplicate Entry","OK"))))))</f>
        <v/>
      </c>
      <c r="F79" s="9" t="str">
        <f>Table28[[#This Row],[Transaction Month]]&amp;Table28[[#This Row],[Supplier UEN]]</f>
        <v/>
      </c>
    </row>
    <row r="80" spans="1:6">
      <c r="A80" s="7">
        <v>79</v>
      </c>
      <c r="B80" s="8"/>
      <c r="C80" s="18"/>
      <c r="D80" s="8"/>
      <c r="E80" s="19" t="str">
        <f>IF(ISBLANK(C80),"",IF(NOT(EXACT(TRIM(CLEAN(SUBSTITUTE(C80,CHAR(160),""))),C80)),"Error: There's hidden spaces in UEN",IF(LEN(C80)&gt;10,"Error: UEN is too long",IF(LEN(C80)&lt;9,"Error: UEN is too short",
IF(ISNUMBER(RIGHT(C80,1)*1),"Error: UEN needs to end with an alphabet",IF(COUNTIF($F$1:F80,F80)&gt;1,"Error: Duplicate Entry","OK"))))))</f>
        <v/>
      </c>
      <c r="F80" s="9" t="str">
        <f>Table28[[#This Row],[Transaction Month]]&amp;Table28[[#This Row],[Supplier UEN]]</f>
        <v/>
      </c>
    </row>
    <row r="81" spans="1:6">
      <c r="A81" s="7">
        <v>80</v>
      </c>
      <c r="B81" s="8"/>
      <c r="C81" s="18"/>
      <c r="D81" s="8"/>
      <c r="E81" s="19" t="str">
        <f>IF(ISBLANK(C81),"",IF(NOT(EXACT(TRIM(CLEAN(SUBSTITUTE(C81,CHAR(160),""))),C81)),"Error: There's hidden spaces in UEN",IF(LEN(C81)&gt;10,"Error: UEN is too long",IF(LEN(C81)&lt;9,"Error: UEN is too short",
IF(ISNUMBER(RIGHT(C81,1)*1),"Error: UEN needs to end with an alphabet",IF(COUNTIF($F$1:F81,F81)&gt;1,"Error: Duplicate Entry","OK"))))))</f>
        <v/>
      </c>
      <c r="F81" s="9" t="str">
        <f>Table28[[#This Row],[Transaction Month]]&amp;Table28[[#This Row],[Supplier UEN]]</f>
        <v/>
      </c>
    </row>
    <row r="82" spans="1:6">
      <c r="A82" s="7">
        <v>81</v>
      </c>
      <c r="B82" s="8"/>
      <c r="C82" s="18"/>
      <c r="D82" s="8"/>
      <c r="E82" s="19" t="str">
        <f>IF(ISBLANK(C82),"",IF(NOT(EXACT(TRIM(CLEAN(SUBSTITUTE(C82,CHAR(160),""))),C82)),"Error: There's hidden spaces in UEN",IF(LEN(C82)&gt;10,"Error: UEN is too long",IF(LEN(C82)&lt;9,"Error: UEN is too short",
IF(ISNUMBER(RIGHT(C82,1)*1),"Error: UEN needs to end with an alphabet",IF(COUNTIF($F$1:F82,F82)&gt;1,"Error: Duplicate Entry","OK"))))))</f>
        <v/>
      </c>
      <c r="F82" s="9" t="str">
        <f>Table28[[#This Row],[Transaction Month]]&amp;Table28[[#This Row],[Supplier UEN]]</f>
        <v/>
      </c>
    </row>
    <row r="83" spans="1:6">
      <c r="A83" s="7">
        <v>82</v>
      </c>
      <c r="B83" s="8"/>
      <c r="C83" s="18"/>
      <c r="D83" s="8"/>
      <c r="E83" s="19" t="str">
        <f>IF(ISBLANK(C83),"",IF(NOT(EXACT(TRIM(CLEAN(SUBSTITUTE(C83,CHAR(160),""))),C83)),"Error: There's hidden spaces in UEN",IF(LEN(C83)&gt;10,"Error: UEN is too long",IF(LEN(C83)&lt;9,"Error: UEN is too short",
IF(ISNUMBER(RIGHT(C83,1)*1),"Error: UEN needs to end with an alphabet",IF(COUNTIF($F$1:F83,F83)&gt;1,"Error: Duplicate Entry","OK"))))))</f>
        <v/>
      </c>
      <c r="F83" s="9" t="str">
        <f>Table28[[#This Row],[Transaction Month]]&amp;Table28[[#This Row],[Supplier UEN]]</f>
        <v/>
      </c>
    </row>
    <row r="84" spans="1:6">
      <c r="A84" s="7">
        <v>83</v>
      </c>
      <c r="B84" s="8"/>
      <c r="C84" s="18"/>
      <c r="D84" s="8"/>
      <c r="E84" s="19" t="str">
        <f>IF(ISBLANK(C84),"",IF(NOT(EXACT(TRIM(CLEAN(SUBSTITUTE(C84,CHAR(160),""))),C84)),"Error: There's hidden spaces in UEN",IF(LEN(C84)&gt;10,"Error: UEN is too long",IF(LEN(C84)&lt;9,"Error: UEN is too short",
IF(ISNUMBER(RIGHT(C84,1)*1),"Error: UEN needs to end with an alphabet",IF(COUNTIF($F$1:F84,F84)&gt;1,"Error: Duplicate Entry","OK"))))))</f>
        <v/>
      </c>
      <c r="F84" s="9" t="str">
        <f>Table28[[#This Row],[Transaction Month]]&amp;Table28[[#This Row],[Supplier UEN]]</f>
        <v/>
      </c>
    </row>
    <row r="85" spans="1:6">
      <c r="A85" s="7">
        <v>84</v>
      </c>
      <c r="B85" s="8"/>
      <c r="C85" s="18"/>
      <c r="D85" s="8"/>
      <c r="E85" s="19" t="str">
        <f>IF(ISBLANK(C85),"",IF(NOT(EXACT(TRIM(CLEAN(SUBSTITUTE(C85,CHAR(160),""))),C85)),"Error: There's hidden spaces in UEN",IF(LEN(C85)&gt;10,"Error: UEN is too long",IF(LEN(C85)&lt;9,"Error: UEN is too short",
IF(ISNUMBER(RIGHT(C85,1)*1),"Error: UEN needs to end with an alphabet",IF(COUNTIF($F$1:F85,F85)&gt;1,"Error: Duplicate Entry","OK"))))))</f>
        <v/>
      </c>
      <c r="F85" s="9" t="str">
        <f>Table28[[#This Row],[Transaction Month]]&amp;Table28[[#This Row],[Supplier UEN]]</f>
        <v/>
      </c>
    </row>
    <row r="86" spans="1:6">
      <c r="A86" s="7">
        <v>85</v>
      </c>
      <c r="B86" s="8"/>
      <c r="C86" s="18"/>
      <c r="D86" s="8"/>
      <c r="E86" s="19" t="str">
        <f>IF(ISBLANK(C86),"",IF(NOT(EXACT(TRIM(CLEAN(SUBSTITUTE(C86,CHAR(160),""))),C86)),"Error: There's hidden spaces in UEN",IF(LEN(C86)&gt;10,"Error: UEN is too long",IF(LEN(C86)&lt;9,"Error: UEN is too short",
IF(ISNUMBER(RIGHT(C86,1)*1),"Error: UEN needs to end with an alphabet",IF(COUNTIF($F$1:F86,F86)&gt;1,"Error: Duplicate Entry","OK"))))))</f>
        <v/>
      </c>
      <c r="F86" s="9" t="str">
        <f>Table28[[#This Row],[Transaction Month]]&amp;Table28[[#This Row],[Supplier UEN]]</f>
        <v/>
      </c>
    </row>
    <row r="87" spans="1:6">
      <c r="A87" s="7">
        <v>86</v>
      </c>
      <c r="B87" s="8"/>
      <c r="C87" s="18"/>
      <c r="D87" s="8"/>
      <c r="E87" s="19" t="str">
        <f>IF(ISBLANK(C87),"",IF(NOT(EXACT(TRIM(CLEAN(SUBSTITUTE(C87,CHAR(160),""))),C87)),"Error: There's hidden spaces in UEN",IF(LEN(C87)&gt;10,"Error: UEN is too long",IF(LEN(C87)&lt;9,"Error: UEN is too short",
IF(ISNUMBER(RIGHT(C87,1)*1),"Error: UEN needs to end with an alphabet",IF(COUNTIF($F$1:F87,F87)&gt;1,"Error: Duplicate Entry","OK"))))))</f>
        <v/>
      </c>
      <c r="F87" s="9" t="str">
        <f>Table28[[#This Row],[Transaction Month]]&amp;Table28[[#This Row],[Supplier UEN]]</f>
        <v/>
      </c>
    </row>
    <row r="88" spans="1:6">
      <c r="A88" s="7">
        <v>87</v>
      </c>
      <c r="B88" s="8"/>
      <c r="C88" s="18"/>
      <c r="D88" s="8"/>
      <c r="E88" s="19" t="str">
        <f>IF(ISBLANK(C88),"",IF(NOT(EXACT(TRIM(CLEAN(SUBSTITUTE(C88,CHAR(160),""))),C88)),"Error: There's hidden spaces in UEN",IF(LEN(C88)&gt;10,"Error: UEN is too long",IF(LEN(C88)&lt;9,"Error: UEN is too short",
IF(ISNUMBER(RIGHT(C88,1)*1),"Error: UEN needs to end with an alphabet",IF(COUNTIF($F$1:F88,F88)&gt;1,"Error: Duplicate Entry","OK"))))))</f>
        <v/>
      </c>
      <c r="F88" s="9" t="str">
        <f>Table28[[#This Row],[Transaction Month]]&amp;Table28[[#This Row],[Supplier UEN]]</f>
        <v/>
      </c>
    </row>
    <row r="89" spans="1:6">
      <c r="A89" s="7">
        <v>88</v>
      </c>
      <c r="B89" s="8"/>
      <c r="C89" s="18"/>
      <c r="D89" s="8"/>
      <c r="E89" s="19" t="str">
        <f>IF(ISBLANK(C89),"",IF(NOT(EXACT(TRIM(CLEAN(SUBSTITUTE(C89,CHAR(160),""))),C89)),"Error: There's hidden spaces in UEN",IF(LEN(C89)&gt;10,"Error: UEN is too long",IF(LEN(C89)&lt;9,"Error: UEN is too short",
IF(ISNUMBER(RIGHT(C89,1)*1),"Error: UEN needs to end with an alphabet",IF(COUNTIF($F$1:F89,F89)&gt;1,"Error: Duplicate Entry","OK"))))))</f>
        <v/>
      </c>
      <c r="F89" s="9" t="str">
        <f>Table28[[#This Row],[Transaction Month]]&amp;Table28[[#This Row],[Supplier UEN]]</f>
        <v/>
      </c>
    </row>
    <row r="90" spans="1:6">
      <c r="A90" s="7">
        <v>89</v>
      </c>
      <c r="B90" s="8"/>
      <c r="C90" s="18"/>
      <c r="D90" s="8"/>
      <c r="E90" s="19" t="str">
        <f>IF(ISBLANK(C90),"",IF(NOT(EXACT(TRIM(CLEAN(SUBSTITUTE(C90,CHAR(160),""))),C90)),"Error: There's hidden spaces in UEN",IF(LEN(C90)&gt;10,"Error: UEN is too long",IF(LEN(C90)&lt;9,"Error: UEN is too short",
IF(ISNUMBER(RIGHT(C90,1)*1),"Error: UEN needs to end with an alphabet",IF(COUNTIF($F$1:F90,F90)&gt;1,"Error: Duplicate Entry","OK"))))))</f>
        <v/>
      </c>
      <c r="F90" s="9" t="str">
        <f>Table28[[#This Row],[Transaction Month]]&amp;Table28[[#This Row],[Supplier UEN]]</f>
        <v/>
      </c>
    </row>
    <row r="91" spans="1:6">
      <c r="A91" s="7">
        <v>90</v>
      </c>
      <c r="B91" s="8"/>
      <c r="C91" s="18"/>
      <c r="D91" s="8"/>
      <c r="E91" s="19" t="str">
        <f>IF(ISBLANK(C91),"",IF(NOT(EXACT(TRIM(CLEAN(SUBSTITUTE(C91,CHAR(160),""))),C91)),"Error: There's hidden spaces in UEN",IF(LEN(C91)&gt;10,"Error: UEN is too long",IF(LEN(C91)&lt;9,"Error: UEN is too short",
IF(ISNUMBER(RIGHT(C91,1)*1),"Error: UEN needs to end with an alphabet",IF(COUNTIF($F$1:F91,F91)&gt;1,"Error: Duplicate Entry","OK"))))))</f>
        <v/>
      </c>
      <c r="F91" s="9" t="str">
        <f>Table28[[#This Row],[Transaction Month]]&amp;Table28[[#This Row],[Supplier UEN]]</f>
        <v/>
      </c>
    </row>
    <row r="92" spans="1:6">
      <c r="A92" s="7">
        <v>91</v>
      </c>
      <c r="B92" s="8"/>
      <c r="C92" s="18"/>
      <c r="D92" s="8"/>
      <c r="E92" s="19" t="str">
        <f>IF(ISBLANK(C92),"",IF(NOT(EXACT(TRIM(CLEAN(SUBSTITUTE(C92,CHAR(160),""))),C92)),"Error: There's hidden spaces in UEN",IF(LEN(C92)&gt;10,"Error: UEN is too long",IF(LEN(C92)&lt;9,"Error: UEN is too short",
IF(ISNUMBER(RIGHT(C92,1)*1),"Error: UEN needs to end with an alphabet",IF(COUNTIF($F$1:F92,F92)&gt;1,"Error: Duplicate Entry","OK"))))))</f>
        <v/>
      </c>
      <c r="F92" s="9" t="str">
        <f>Table28[[#This Row],[Transaction Month]]&amp;Table28[[#This Row],[Supplier UEN]]</f>
        <v/>
      </c>
    </row>
    <row r="93" spans="1:6">
      <c r="A93" s="7">
        <v>92</v>
      </c>
      <c r="B93" s="8"/>
      <c r="C93" s="18"/>
      <c r="D93" s="8"/>
      <c r="E93" s="19" t="str">
        <f>IF(ISBLANK(C93),"",IF(NOT(EXACT(TRIM(CLEAN(SUBSTITUTE(C93,CHAR(160),""))),C93)),"Error: There's hidden spaces in UEN",IF(LEN(C93)&gt;10,"Error: UEN is too long",IF(LEN(C93)&lt;9,"Error: UEN is too short",
IF(ISNUMBER(RIGHT(C93,1)*1),"Error: UEN needs to end with an alphabet",IF(COUNTIF($F$1:F93,F93)&gt;1,"Error: Duplicate Entry","OK"))))))</f>
        <v/>
      </c>
      <c r="F93" s="9" t="str">
        <f>Table28[[#This Row],[Transaction Month]]&amp;Table28[[#This Row],[Supplier UEN]]</f>
        <v/>
      </c>
    </row>
    <row r="94" spans="1:6">
      <c r="A94" s="7">
        <v>93</v>
      </c>
      <c r="B94" s="8"/>
      <c r="C94" s="18"/>
      <c r="D94" s="8"/>
      <c r="E94" s="19" t="str">
        <f>IF(ISBLANK(C94),"",IF(NOT(EXACT(TRIM(CLEAN(SUBSTITUTE(C94,CHAR(160),""))),C94)),"Error: There's hidden spaces in UEN",IF(LEN(C94)&gt;10,"Error: UEN is too long",IF(LEN(C94)&lt;9,"Error: UEN is too short",
IF(ISNUMBER(RIGHT(C94,1)*1),"Error: UEN needs to end with an alphabet",IF(COUNTIF($F$1:F94,F94)&gt;1,"Error: Duplicate Entry","OK"))))))</f>
        <v/>
      </c>
      <c r="F94" s="9" t="str">
        <f>Table28[[#This Row],[Transaction Month]]&amp;Table28[[#This Row],[Supplier UEN]]</f>
        <v/>
      </c>
    </row>
    <row r="95" spans="1:6">
      <c r="A95" s="7">
        <v>94</v>
      </c>
      <c r="B95" s="8"/>
      <c r="C95" s="18"/>
      <c r="D95" s="8"/>
      <c r="E95" s="19" t="str">
        <f>IF(ISBLANK(C95),"",IF(NOT(EXACT(TRIM(CLEAN(SUBSTITUTE(C95,CHAR(160),""))),C95)),"Error: There's hidden spaces in UEN",IF(LEN(C95)&gt;10,"Error: UEN is too long",IF(LEN(C95)&lt;9,"Error: UEN is too short",
IF(ISNUMBER(RIGHT(C95,1)*1),"Error: UEN needs to end with an alphabet",IF(COUNTIF($F$1:F95,F95)&gt;1,"Error: Duplicate Entry","OK"))))))</f>
        <v/>
      </c>
      <c r="F95" s="9" t="str">
        <f>Table28[[#This Row],[Transaction Month]]&amp;Table28[[#This Row],[Supplier UEN]]</f>
        <v/>
      </c>
    </row>
    <row r="96" spans="1:6">
      <c r="A96" s="7">
        <v>95</v>
      </c>
      <c r="B96" s="8"/>
      <c r="C96" s="18"/>
      <c r="D96" s="8"/>
      <c r="E96" s="19" t="str">
        <f>IF(ISBLANK(C96),"",IF(NOT(EXACT(TRIM(CLEAN(SUBSTITUTE(C96,CHAR(160),""))),C96)),"Error: There's hidden spaces in UEN",IF(LEN(C96)&gt;10,"Error: UEN is too long",IF(LEN(C96)&lt;9,"Error: UEN is too short",
IF(ISNUMBER(RIGHT(C96,1)*1),"Error: UEN needs to end with an alphabet",IF(COUNTIF($F$1:F96,F96)&gt;1,"Error: Duplicate Entry","OK"))))))</f>
        <v/>
      </c>
      <c r="F96" s="9" t="str">
        <f>Table28[[#This Row],[Transaction Month]]&amp;Table28[[#This Row],[Supplier UEN]]</f>
        <v/>
      </c>
    </row>
    <row r="97" spans="1:6">
      <c r="A97" s="7">
        <v>96</v>
      </c>
      <c r="B97" s="8"/>
      <c r="C97" s="18"/>
      <c r="D97" s="8"/>
      <c r="E97" s="19" t="str">
        <f>IF(ISBLANK(C97),"",IF(NOT(EXACT(TRIM(CLEAN(SUBSTITUTE(C97,CHAR(160),""))),C97)),"Error: There's hidden spaces in UEN",IF(LEN(C97)&gt;10,"Error: UEN is too long",IF(LEN(C97)&lt;9,"Error: UEN is too short",
IF(ISNUMBER(RIGHT(C97,1)*1),"Error: UEN needs to end with an alphabet",IF(COUNTIF($F$1:F97,F97)&gt;1,"Error: Duplicate Entry","OK"))))))</f>
        <v/>
      </c>
      <c r="F97" s="9" t="str">
        <f>Table28[[#This Row],[Transaction Month]]&amp;Table28[[#This Row],[Supplier UEN]]</f>
        <v/>
      </c>
    </row>
    <row r="98" spans="1:6">
      <c r="A98" s="7">
        <v>97</v>
      </c>
      <c r="B98" s="8"/>
      <c r="C98" s="18"/>
      <c r="D98" s="8"/>
      <c r="E98" s="19" t="str">
        <f>IF(ISBLANK(C98),"",IF(NOT(EXACT(TRIM(CLEAN(SUBSTITUTE(C98,CHAR(160),""))),C98)),"Error: There's hidden spaces in UEN",IF(LEN(C98)&gt;10,"Error: UEN is too long",IF(LEN(C98)&lt;9,"Error: UEN is too short",
IF(ISNUMBER(RIGHT(C98,1)*1),"Error: UEN needs to end with an alphabet",IF(COUNTIF($F$1:F98,F98)&gt;1,"Error: Duplicate Entry","OK"))))))</f>
        <v/>
      </c>
      <c r="F98" s="9" t="str">
        <f>Table28[[#This Row],[Transaction Month]]&amp;Table28[[#This Row],[Supplier UEN]]</f>
        <v/>
      </c>
    </row>
    <row r="99" spans="1:6">
      <c r="A99" s="7">
        <v>98</v>
      </c>
      <c r="B99" s="8"/>
      <c r="C99" s="18"/>
      <c r="D99" s="8"/>
      <c r="E99" s="19" t="str">
        <f>IF(ISBLANK(C99),"",IF(NOT(EXACT(TRIM(CLEAN(SUBSTITUTE(C99,CHAR(160),""))),C99)),"Error: There's hidden spaces in UEN",IF(LEN(C99)&gt;10,"Error: UEN is too long",IF(LEN(C99)&lt;9,"Error: UEN is too short",
IF(ISNUMBER(RIGHT(C99,1)*1),"Error: UEN needs to end with an alphabet",IF(COUNTIF($F$1:F99,F99)&gt;1,"Error: Duplicate Entry","OK"))))))</f>
        <v/>
      </c>
      <c r="F99" s="9" t="str">
        <f>Table28[[#This Row],[Transaction Month]]&amp;Table28[[#This Row],[Supplier UEN]]</f>
        <v/>
      </c>
    </row>
    <row r="100" spans="1:6">
      <c r="A100" s="7">
        <v>99</v>
      </c>
      <c r="B100" s="8"/>
      <c r="C100" s="18"/>
      <c r="D100" s="8"/>
      <c r="E100" s="19" t="str">
        <f>IF(ISBLANK(C100),"",IF(NOT(EXACT(TRIM(CLEAN(SUBSTITUTE(C100,CHAR(160),""))),C100)),"Error: There's hidden spaces in UEN",IF(LEN(C100)&gt;10,"Error: UEN is too long",IF(LEN(C100)&lt;9,"Error: UEN is too short",
IF(ISNUMBER(RIGHT(C100,1)*1),"Error: UEN needs to end with an alphabet",IF(COUNTIF($F$1:F100,F100)&gt;1,"Error: Duplicate Entry","OK"))))))</f>
        <v/>
      </c>
      <c r="F100" s="9" t="str">
        <f>Table28[[#This Row],[Transaction Month]]&amp;Table28[[#This Row],[Supplier UEN]]</f>
        <v/>
      </c>
    </row>
    <row r="101" spans="1:6">
      <c r="A101" s="7">
        <v>100</v>
      </c>
      <c r="B101" s="8"/>
      <c r="C101" s="18"/>
      <c r="D101" s="8"/>
      <c r="E101" s="19" t="str">
        <f>IF(ISBLANK(C101),"",IF(NOT(EXACT(TRIM(CLEAN(SUBSTITUTE(C101,CHAR(160),""))),C101)),"Error: There's hidden spaces in UEN",IF(LEN(C101)&gt;10,"Error: UEN is too long",IF(LEN(C101)&lt;9,"Error: UEN is too short",
IF(ISNUMBER(RIGHT(C101,1)*1),"Error: UEN needs to end with an alphabet",IF(COUNTIF($F$1:F101,F101)&gt;1,"Error: Duplicate Entry","OK"))))))</f>
        <v/>
      </c>
      <c r="F101" s="9" t="str">
        <f>Table28[[#This Row],[Transaction Month]]&amp;Table28[[#This Row],[Supplier UEN]]</f>
        <v/>
      </c>
    </row>
    <row r="102" spans="1:6">
      <c r="A102" s="7">
        <v>101</v>
      </c>
      <c r="B102" s="8"/>
      <c r="C102" s="18"/>
      <c r="D102" s="8"/>
      <c r="E102" s="19" t="str">
        <f>IF(ISBLANK(C102),"",IF(NOT(EXACT(TRIM(CLEAN(SUBSTITUTE(C102,CHAR(160),""))),C102)),"Error: There's hidden spaces in UEN",IF(LEN(C102)&gt;10,"Error: UEN is too long",IF(LEN(C102)&lt;9,"Error: UEN is too short",
IF(ISNUMBER(RIGHT(C102,1)*1),"Error: UEN needs to end with an alphabet",IF(COUNTIF($F$1:F102,F102)&gt;1,"Error: Duplicate Entry","OK"))))))</f>
        <v/>
      </c>
      <c r="F102" s="9" t="str">
        <f>Table28[[#This Row],[Transaction Month]]&amp;Table28[[#This Row],[Supplier UEN]]</f>
        <v/>
      </c>
    </row>
    <row r="103" spans="1:6">
      <c r="A103" s="7">
        <v>102</v>
      </c>
      <c r="B103" s="8"/>
      <c r="C103" s="18"/>
      <c r="D103" s="8"/>
      <c r="E103" s="19" t="str">
        <f>IF(ISBLANK(C103),"",IF(NOT(EXACT(TRIM(CLEAN(SUBSTITUTE(C103,CHAR(160),""))),C103)),"Error: There's hidden spaces in UEN",IF(LEN(C103)&gt;10,"Error: UEN is too long",IF(LEN(C103)&lt;9,"Error: UEN is too short",
IF(ISNUMBER(RIGHT(C103,1)*1),"Error: UEN needs to end with an alphabet",IF(COUNTIF($F$1:F103,F103)&gt;1,"Error: Duplicate Entry","OK"))))))</f>
        <v/>
      </c>
      <c r="F103" s="9" t="str">
        <f>Table28[[#This Row],[Transaction Month]]&amp;Table28[[#This Row],[Supplier UEN]]</f>
        <v/>
      </c>
    </row>
    <row r="104" spans="1:6">
      <c r="A104" s="7">
        <v>103</v>
      </c>
      <c r="B104" s="8"/>
      <c r="C104" s="18"/>
      <c r="D104" s="8"/>
      <c r="E104" s="19" t="str">
        <f>IF(ISBLANK(C104),"",IF(NOT(EXACT(TRIM(CLEAN(SUBSTITUTE(C104,CHAR(160),""))),C104)),"Error: There's hidden spaces in UEN",IF(LEN(C104)&gt;10,"Error: UEN is too long",IF(LEN(C104)&lt;9,"Error: UEN is too short",
IF(ISNUMBER(RIGHT(C104,1)*1),"Error: UEN needs to end with an alphabet",IF(COUNTIF($F$1:F104,F104)&gt;1,"Error: Duplicate Entry","OK"))))))</f>
        <v/>
      </c>
      <c r="F104" s="9" t="str">
        <f>Table28[[#This Row],[Transaction Month]]&amp;Table28[[#This Row],[Supplier UEN]]</f>
        <v/>
      </c>
    </row>
    <row r="105" spans="1:6">
      <c r="A105" s="7">
        <v>104</v>
      </c>
      <c r="B105" s="8"/>
      <c r="C105" s="18"/>
      <c r="D105" s="8"/>
      <c r="E105" s="19" t="str">
        <f>IF(ISBLANK(C105),"",IF(NOT(EXACT(TRIM(CLEAN(SUBSTITUTE(C105,CHAR(160),""))),C105)),"Error: There's hidden spaces in UEN",IF(LEN(C105)&gt;10,"Error: UEN is too long",IF(LEN(C105)&lt;9,"Error: UEN is too short",
IF(ISNUMBER(RIGHT(C105,1)*1),"Error: UEN needs to end with an alphabet",IF(COUNTIF($F$1:F105,F105)&gt;1,"Error: Duplicate Entry","OK"))))))</f>
        <v/>
      </c>
      <c r="F105" s="9" t="str">
        <f>Table28[[#This Row],[Transaction Month]]&amp;Table28[[#This Row],[Supplier UEN]]</f>
        <v/>
      </c>
    </row>
    <row r="106" spans="1:6">
      <c r="A106" s="7">
        <v>105</v>
      </c>
      <c r="B106" s="8"/>
      <c r="C106" s="18"/>
      <c r="D106" s="8"/>
      <c r="E106" s="19" t="str">
        <f>IF(ISBLANK(C106),"",IF(NOT(EXACT(TRIM(CLEAN(SUBSTITUTE(C106,CHAR(160),""))),C106)),"Error: There's hidden spaces in UEN",IF(LEN(C106)&gt;10,"Error: UEN is too long",IF(LEN(C106)&lt;9,"Error: UEN is too short",
IF(ISNUMBER(RIGHT(C106,1)*1),"Error: UEN needs to end with an alphabet",IF(COUNTIF($F$1:F106,F106)&gt;1,"Error: Duplicate Entry","OK"))))))</f>
        <v/>
      </c>
      <c r="F106" s="9" t="str">
        <f>Table28[[#This Row],[Transaction Month]]&amp;Table28[[#This Row],[Supplier UEN]]</f>
        <v/>
      </c>
    </row>
    <row r="107" spans="1:6">
      <c r="A107" s="7">
        <v>106</v>
      </c>
      <c r="B107" s="8"/>
      <c r="C107" s="18"/>
      <c r="D107" s="8"/>
      <c r="E107" s="19" t="str">
        <f>IF(ISBLANK(C107),"",IF(NOT(EXACT(TRIM(CLEAN(SUBSTITUTE(C107,CHAR(160),""))),C107)),"Error: There's hidden spaces in UEN",IF(LEN(C107)&gt;10,"Error: UEN is too long",IF(LEN(C107)&lt;9,"Error: UEN is too short",
IF(ISNUMBER(RIGHT(C107,1)*1),"Error: UEN needs to end with an alphabet",IF(COUNTIF($F$1:F107,F107)&gt;1,"Error: Duplicate Entry","OK"))))))</f>
        <v/>
      </c>
      <c r="F107" s="9" t="str">
        <f>Table28[[#This Row],[Transaction Month]]&amp;Table28[[#This Row],[Supplier UEN]]</f>
        <v/>
      </c>
    </row>
    <row r="108" spans="1:6">
      <c r="A108" s="7">
        <v>107</v>
      </c>
      <c r="B108" s="8"/>
      <c r="C108" s="18"/>
      <c r="D108" s="8"/>
      <c r="E108" s="19" t="str">
        <f>IF(ISBLANK(C108),"",IF(NOT(EXACT(TRIM(CLEAN(SUBSTITUTE(C108,CHAR(160),""))),C108)),"Error: There's hidden spaces in UEN",IF(LEN(C108)&gt;10,"Error: UEN is too long",IF(LEN(C108)&lt;9,"Error: UEN is too short",
IF(ISNUMBER(RIGHT(C108,1)*1),"Error: UEN needs to end with an alphabet",IF(COUNTIF($F$1:F108,F108)&gt;1,"Error: Duplicate Entry","OK"))))))</f>
        <v/>
      </c>
      <c r="F108" s="9" t="str">
        <f>Table28[[#This Row],[Transaction Month]]&amp;Table28[[#This Row],[Supplier UEN]]</f>
        <v/>
      </c>
    </row>
    <row r="109" spans="1:6">
      <c r="A109" s="7">
        <v>108</v>
      </c>
      <c r="B109" s="8"/>
      <c r="C109" s="18"/>
      <c r="D109" s="8"/>
      <c r="E109" s="19" t="str">
        <f>IF(ISBLANK(C109),"",IF(NOT(EXACT(TRIM(CLEAN(SUBSTITUTE(C109,CHAR(160),""))),C109)),"Error: There's hidden spaces in UEN",IF(LEN(C109)&gt;10,"Error: UEN is too long",IF(LEN(C109)&lt;9,"Error: UEN is too short",
IF(ISNUMBER(RIGHT(C109,1)*1),"Error: UEN needs to end with an alphabet",IF(COUNTIF($F$1:F109,F109)&gt;1,"Error: Duplicate Entry","OK"))))))</f>
        <v/>
      </c>
      <c r="F109" s="9" t="str">
        <f>Table28[[#This Row],[Transaction Month]]&amp;Table28[[#This Row],[Supplier UEN]]</f>
        <v/>
      </c>
    </row>
    <row r="110" spans="1:6">
      <c r="A110" s="7">
        <v>109</v>
      </c>
      <c r="B110" s="8"/>
      <c r="C110" s="18"/>
      <c r="D110" s="8"/>
      <c r="E110" s="19" t="str">
        <f>IF(ISBLANK(C110),"",IF(NOT(EXACT(TRIM(CLEAN(SUBSTITUTE(C110,CHAR(160),""))),C110)),"Error: There's hidden spaces in UEN",IF(LEN(C110)&gt;10,"Error: UEN is too long",IF(LEN(C110)&lt;9,"Error: UEN is too short",
IF(ISNUMBER(RIGHT(C110,1)*1),"Error: UEN needs to end with an alphabet",IF(COUNTIF($F$1:F110,F110)&gt;1,"Error: Duplicate Entry","OK"))))))</f>
        <v/>
      </c>
      <c r="F110" s="9" t="str">
        <f>Table28[[#This Row],[Transaction Month]]&amp;Table28[[#This Row],[Supplier UEN]]</f>
        <v/>
      </c>
    </row>
    <row r="111" spans="1:6">
      <c r="A111" s="7">
        <v>110</v>
      </c>
      <c r="B111" s="8"/>
      <c r="C111" s="18"/>
      <c r="D111" s="8"/>
      <c r="E111" s="19" t="str">
        <f>IF(ISBLANK(C111),"",IF(NOT(EXACT(TRIM(CLEAN(SUBSTITUTE(C111,CHAR(160),""))),C111)),"Error: There's hidden spaces in UEN",IF(LEN(C111)&gt;10,"Error: UEN is too long",IF(LEN(C111)&lt;9,"Error: UEN is too short",
IF(ISNUMBER(RIGHT(C111,1)*1),"Error: UEN needs to end with an alphabet",IF(COUNTIF($F$1:F111,F111)&gt;1,"Error: Duplicate Entry","OK"))))))</f>
        <v/>
      </c>
      <c r="F111" s="9" t="str">
        <f>Table28[[#This Row],[Transaction Month]]&amp;Table28[[#This Row],[Supplier UEN]]</f>
        <v/>
      </c>
    </row>
    <row r="112" spans="1:6">
      <c r="A112" s="7">
        <v>111</v>
      </c>
      <c r="B112" s="8"/>
      <c r="C112" s="18"/>
      <c r="D112" s="8"/>
      <c r="E112" s="19" t="str">
        <f>IF(ISBLANK(C112),"",IF(NOT(EXACT(TRIM(CLEAN(SUBSTITUTE(C112,CHAR(160),""))),C112)),"Error: There's hidden spaces in UEN",IF(LEN(C112)&gt;10,"Error: UEN is too long",IF(LEN(C112)&lt;9,"Error: UEN is too short",
IF(ISNUMBER(RIGHT(C112,1)*1),"Error: UEN needs to end with an alphabet",IF(COUNTIF($F$1:F112,F112)&gt;1,"Error: Duplicate Entry","OK"))))))</f>
        <v/>
      </c>
      <c r="F112" s="9" t="str">
        <f>Table28[[#This Row],[Transaction Month]]&amp;Table28[[#This Row],[Supplier UEN]]</f>
        <v/>
      </c>
    </row>
    <row r="113" spans="1:6">
      <c r="A113" s="7">
        <v>112</v>
      </c>
      <c r="B113" s="8"/>
      <c r="C113" s="18"/>
      <c r="D113" s="8"/>
      <c r="E113" s="19" t="str">
        <f>IF(ISBLANK(C113),"",IF(NOT(EXACT(TRIM(CLEAN(SUBSTITUTE(C113,CHAR(160),""))),C113)),"Error: There's hidden spaces in UEN",IF(LEN(C113)&gt;10,"Error: UEN is too long",IF(LEN(C113)&lt;9,"Error: UEN is too short",
IF(ISNUMBER(RIGHT(C113,1)*1),"Error: UEN needs to end with an alphabet",IF(COUNTIF($F$1:F113,F113)&gt;1,"Error: Duplicate Entry","OK"))))))</f>
        <v/>
      </c>
      <c r="F113" s="9" t="str">
        <f>Table28[[#This Row],[Transaction Month]]&amp;Table28[[#This Row],[Supplier UEN]]</f>
        <v/>
      </c>
    </row>
    <row r="114" spans="1:6">
      <c r="A114" s="7">
        <v>113</v>
      </c>
      <c r="B114" s="8"/>
      <c r="C114" s="18"/>
      <c r="D114" s="8"/>
      <c r="E114" s="19" t="str">
        <f>IF(ISBLANK(C114),"",IF(NOT(EXACT(TRIM(CLEAN(SUBSTITUTE(C114,CHAR(160),""))),C114)),"Error: There's hidden spaces in UEN",IF(LEN(C114)&gt;10,"Error: UEN is too long",IF(LEN(C114)&lt;9,"Error: UEN is too short",
IF(ISNUMBER(RIGHT(C114,1)*1),"Error: UEN needs to end with an alphabet",IF(COUNTIF($F$1:F114,F114)&gt;1,"Error: Duplicate Entry","OK"))))))</f>
        <v/>
      </c>
      <c r="F114" s="9" t="str">
        <f>Table28[[#This Row],[Transaction Month]]&amp;Table28[[#This Row],[Supplier UEN]]</f>
        <v/>
      </c>
    </row>
    <row r="115" spans="1:6">
      <c r="A115" s="7">
        <v>114</v>
      </c>
      <c r="B115" s="8"/>
      <c r="C115" s="18"/>
      <c r="D115" s="8"/>
      <c r="E115" s="19" t="str">
        <f>IF(ISBLANK(C115),"",IF(NOT(EXACT(TRIM(CLEAN(SUBSTITUTE(C115,CHAR(160),""))),C115)),"Error: There's hidden spaces in UEN",IF(LEN(C115)&gt;10,"Error: UEN is too long",IF(LEN(C115)&lt;9,"Error: UEN is too short",
IF(ISNUMBER(RIGHT(C115,1)*1),"Error: UEN needs to end with an alphabet",IF(COUNTIF($F$1:F115,F115)&gt;1,"Error: Duplicate Entry","OK"))))))</f>
        <v/>
      </c>
      <c r="F115" s="9" t="str">
        <f>Table28[[#This Row],[Transaction Month]]&amp;Table28[[#This Row],[Supplier UEN]]</f>
        <v/>
      </c>
    </row>
    <row r="116" spans="1:6">
      <c r="A116" s="7">
        <v>115</v>
      </c>
      <c r="B116" s="8"/>
      <c r="C116" s="18"/>
      <c r="D116" s="8"/>
      <c r="E116" s="19" t="str">
        <f>IF(ISBLANK(C116),"",IF(NOT(EXACT(TRIM(CLEAN(SUBSTITUTE(C116,CHAR(160),""))),C116)),"Error: There's hidden spaces in UEN",IF(LEN(C116)&gt;10,"Error: UEN is too long",IF(LEN(C116)&lt;9,"Error: UEN is too short",
IF(ISNUMBER(RIGHT(C116,1)*1),"Error: UEN needs to end with an alphabet",IF(COUNTIF($F$1:F116,F116)&gt;1,"Error: Duplicate Entry","OK"))))))</f>
        <v/>
      </c>
      <c r="F116" s="9" t="str">
        <f>Table28[[#This Row],[Transaction Month]]&amp;Table28[[#This Row],[Supplier UEN]]</f>
        <v/>
      </c>
    </row>
    <row r="117" spans="1:6">
      <c r="A117" s="7">
        <v>116</v>
      </c>
      <c r="B117" s="8"/>
      <c r="C117" s="18"/>
      <c r="D117" s="8"/>
      <c r="E117" s="19" t="str">
        <f>IF(ISBLANK(C117),"",IF(NOT(EXACT(TRIM(CLEAN(SUBSTITUTE(C117,CHAR(160),""))),C117)),"Error: There's hidden spaces in UEN",IF(LEN(C117)&gt;10,"Error: UEN is too long",IF(LEN(C117)&lt;9,"Error: UEN is too short",
IF(ISNUMBER(RIGHT(C117,1)*1),"Error: UEN needs to end with an alphabet",IF(COUNTIF($F$1:F117,F117)&gt;1,"Error: Duplicate Entry","OK"))))))</f>
        <v/>
      </c>
      <c r="F117" s="9" t="str">
        <f>Table28[[#This Row],[Transaction Month]]&amp;Table28[[#This Row],[Supplier UEN]]</f>
        <v/>
      </c>
    </row>
    <row r="118" spans="1:6">
      <c r="A118" s="7">
        <v>117</v>
      </c>
      <c r="B118" s="8"/>
      <c r="C118" s="18"/>
      <c r="D118" s="8"/>
      <c r="E118" s="19" t="str">
        <f>IF(ISBLANK(C118),"",IF(NOT(EXACT(TRIM(CLEAN(SUBSTITUTE(C118,CHAR(160),""))),C118)),"Error: There's hidden spaces in UEN",IF(LEN(C118)&gt;10,"Error: UEN is too long",IF(LEN(C118)&lt;9,"Error: UEN is too short",
IF(ISNUMBER(RIGHT(C118,1)*1),"Error: UEN needs to end with an alphabet",IF(COUNTIF($F$1:F118,F118)&gt;1,"Error: Duplicate Entry","OK"))))))</f>
        <v/>
      </c>
      <c r="F118" s="9" t="str">
        <f>Table28[[#This Row],[Transaction Month]]&amp;Table28[[#This Row],[Supplier UEN]]</f>
        <v/>
      </c>
    </row>
    <row r="119" spans="1:6">
      <c r="A119" s="7">
        <v>118</v>
      </c>
      <c r="B119" s="8"/>
      <c r="C119" s="18"/>
      <c r="D119" s="8"/>
      <c r="E119" s="19" t="str">
        <f>IF(ISBLANK(C119),"",IF(NOT(EXACT(TRIM(CLEAN(SUBSTITUTE(C119,CHAR(160),""))),C119)),"Error: There's hidden spaces in UEN",IF(LEN(C119)&gt;10,"Error: UEN is too long",IF(LEN(C119)&lt;9,"Error: UEN is too short",
IF(ISNUMBER(RIGHT(C119,1)*1),"Error: UEN needs to end with an alphabet",IF(COUNTIF($F$1:F119,F119)&gt;1,"Error: Duplicate Entry","OK"))))))</f>
        <v/>
      </c>
      <c r="F119" s="9" t="str">
        <f>Table28[[#This Row],[Transaction Month]]&amp;Table28[[#This Row],[Supplier UEN]]</f>
        <v/>
      </c>
    </row>
    <row r="120" spans="1:6">
      <c r="A120" s="7">
        <v>119</v>
      </c>
      <c r="B120" s="8"/>
      <c r="C120" s="18"/>
      <c r="D120" s="8"/>
      <c r="E120" s="19" t="str">
        <f>IF(ISBLANK(C120),"",IF(NOT(EXACT(TRIM(CLEAN(SUBSTITUTE(C120,CHAR(160),""))),C120)),"Error: There's hidden spaces in UEN",IF(LEN(C120)&gt;10,"Error: UEN is too long",IF(LEN(C120)&lt;9,"Error: UEN is too short",
IF(ISNUMBER(RIGHT(C120,1)*1),"Error: UEN needs to end with an alphabet",IF(COUNTIF($F$1:F120,F120)&gt;1,"Error: Duplicate Entry","OK"))))))</f>
        <v/>
      </c>
      <c r="F120" s="9" t="str">
        <f>Table28[[#This Row],[Transaction Month]]&amp;Table28[[#This Row],[Supplier UEN]]</f>
        <v/>
      </c>
    </row>
    <row r="121" spans="1:6">
      <c r="A121" s="7">
        <v>120</v>
      </c>
      <c r="B121" s="8"/>
      <c r="C121" s="18"/>
      <c r="D121" s="8"/>
      <c r="E121" s="19" t="str">
        <f>IF(ISBLANK(C121),"",IF(NOT(EXACT(TRIM(CLEAN(SUBSTITUTE(C121,CHAR(160),""))),C121)),"Error: There's hidden spaces in UEN",IF(LEN(C121)&gt;10,"Error: UEN is too long",IF(LEN(C121)&lt;9,"Error: UEN is too short",
IF(ISNUMBER(RIGHT(C121,1)*1),"Error: UEN needs to end with an alphabet",IF(COUNTIF($F$1:F121,F121)&gt;1,"Error: Duplicate Entry","OK"))))))</f>
        <v/>
      </c>
      <c r="F121" s="9" t="str">
        <f>Table28[[#This Row],[Transaction Month]]&amp;Table28[[#This Row],[Supplier UEN]]</f>
        <v/>
      </c>
    </row>
    <row r="122" spans="1:6">
      <c r="A122" s="7">
        <v>121</v>
      </c>
      <c r="B122" s="8"/>
      <c r="C122" s="18"/>
      <c r="D122" s="8"/>
      <c r="E122" s="19" t="str">
        <f>IF(ISBLANK(C122),"",IF(NOT(EXACT(TRIM(CLEAN(SUBSTITUTE(C122,CHAR(160),""))),C122)),"Error: There's hidden spaces in UEN",IF(LEN(C122)&gt;10,"Error: UEN is too long",IF(LEN(C122)&lt;9,"Error: UEN is too short",
IF(ISNUMBER(RIGHT(C122,1)*1),"Error: UEN needs to end with an alphabet",IF(COUNTIF($F$1:F122,F122)&gt;1,"Error: Duplicate Entry","OK"))))))</f>
        <v/>
      </c>
      <c r="F122" s="9" t="str">
        <f>Table28[[#This Row],[Transaction Month]]&amp;Table28[[#This Row],[Supplier UEN]]</f>
        <v/>
      </c>
    </row>
    <row r="123" spans="1:6">
      <c r="A123" s="7">
        <v>122</v>
      </c>
      <c r="B123" s="8"/>
      <c r="C123" s="18"/>
      <c r="D123" s="8"/>
      <c r="E123" s="19" t="str">
        <f>IF(ISBLANK(C123),"",IF(NOT(EXACT(TRIM(CLEAN(SUBSTITUTE(C123,CHAR(160),""))),C123)),"Error: There's hidden spaces in UEN",IF(LEN(C123)&gt;10,"Error: UEN is too long",IF(LEN(C123)&lt;9,"Error: UEN is too short",
IF(ISNUMBER(RIGHT(C123,1)*1),"Error: UEN needs to end with an alphabet",IF(COUNTIF($F$1:F123,F123)&gt;1,"Error: Duplicate Entry","OK"))))))</f>
        <v/>
      </c>
      <c r="F123" s="9" t="str">
        <f>Table28[[#This Row],[Transaction Month]]&amp;Table28[[#This Row],[Supplier UEN]]</f>
        <v/>
      </c>
    </row>
    <row r="124" spans="1:6">
      <c r="A124" s="7">
        <v>123</v>
      </c>
      <c r="B124" s="8"/>
      <c r="C124" s="18"/>
      <c r="D124" s="8"/>
      <c r="E124" s="19" t="str">
        <f>IF(ISBLANK(C124),"",IF(NOT(EXACT(TRIM(CLEAN(SUBSTITUTE(C124,CHAR(160),""))),C124)),"Error: There's hidden spaces in UEN",IF(LEN(C124)&gt;10,"Error: UEN is too long",IF(LEN(C124)&lt;9,"Error: UEN is too short",
IF(ISNUMBER(RIGHT(C124,1)*1),"Error: UEN needs to end with an alphabet",IF(COUNTIF($F$1:F124,F124)&gt;1,"Error: Duplicate Entry","OK"))))))</f>
        <v/>
      </c>
      <c r="F124" s="9" t="str">
        <f>Table28[[#This Row],[Transaction Month]]&amp;Table28[[#This Row],[Supplier UEN]]</f>
        <v/>
      </c>
    </row>
    <row r="125" spans="1:6">
      <c r="A125" s="7">
        <v>124</v>
      </c>
      <c r="B125" s="8"/>
      <c r="C125" s="18"/>
      <c r="D125" s="8"/>
      <c r="E125" s="19" t="str">
        <f>IF(ISBLANK(C125),"",IF(NOT(EXACT(TRIM(CLEAN(SUBSTITUTE(C125,CHAR(160),""))),C125)),"Error: There's hidden spaces in UEN",IF(LEN(C125)&gt;10,"Error: UEN is too long",IF(LEN(C125)&lt;9,"Error: UEN is too short",
IF(ISNUMBER(RIGHT(C125,1)*1),"Error: UEN needs to end with an alphabet",IF(COUNTIF($F$1:F125,F125)&gt;1,"Error: Duplicate Entry","OK"))))))</f>
        <v/>
      </c>
      <c r="F125" s="9" t="str">
        <f>Table28[[#This Row],[Transaction Month]]&amp;Table28[[#This Row],[Supplier UEN]]</f>
        <v/>
      </c>
    </row>
    <row r="126" spans="1:6">
      <c r="A126" s="7">
        <v>125</v>
      </c>
      <c r="B126" s="8"/>
      <c r="C126" s="18"/>
      <c r="D126" s="8"/>
      <c r="E126" s="19" t="str">
        <f>IF(ISBLANK(C126),"",IF(NOT(EXACT(TRIM(CLEAN(SUBSTITUTE(C126,CHAR(160),""))),C126)),"Error: There's hidden spaces in UEN",IF(LEN(C126)&gt;10,"Error: UEN is too long",IF(LEN(C126)&lt;9,"Error: UEN is too short",
IF(ISNUMBER(RIGHT(C126,1)*1),"Error: UEN needs to end with an alphabet",IF(COUNTIF($F$1:F126,F126)&gt;1,"Error: Duplicate Entry","OK"))))))</f>
        <v/>
      </c>
      <c r="F126" s="9" t="str">
        <f>Table28[[#This Row],[Transaction Month]]&amp;Table28[[#This Row],[Supplier UEN]]</f>
        <v/>
      </c>
    </row>
    <row r="127" spans="1:6">
      <c r="A127" s="7">
        <v>126</v>
      </c>
      <c r="B127" s="8"/>
      <c r="C127" s="18"/>
      <c r="D127" s="8"/>
      <c r="E127" s="19" t="str">
        <f>IF(ISBLANK(C127),"",IF(NOT(EXACT(TRIM(CLEAN(SUBSTITUTE(C127,CHAR(160),""))),C127)),"Error: There's hidden spaces in UEN",IF(LEN(C127)&gt;10,"Error: UEN is too long",IF(LEN(C127)&lt;9,"Error: UEN is too short",
IF(ISNUMBER(RIGHT(C127,1)*1),"Error: UEN needs to end with an alphabet",IF(COUNTIF($F$1:F127,F127)&gt;1,"Error: Duplicate Entry","OK"))))))</f>
        <v/>
      </c>
      <c r="F127" s="9" t="str">
        <f>Table28[[#This Row],[Transaction Month]]&amp;Table28[[#This Row],[Supplier UEN]]</f>
        <v/>
      </c>
    </row>
    <row r="128" spans="1:6">
      <c r="A128" s="7">
        <v>127</v>
      </c>
      <c r="B128" s="8"/>
      <c r="C128" s="18"/>
      <c r="D128" s="8"/>
      <c r="E128" s="19" t="str">
        <f>IF(ISBLANK(C128),"",IF(NOT(EXACT(TRIM(CLEAN(SUBSTITUTE(C128,CHAR(160),""))),C128)),"Error: There's hidden spaces in UEN",IF(LEN(C128)&gt;10,"Error: UEN is too long",IF(LEN(C128)&lt;9,"Error: UEN is too short",
IF(ISNUMBER(RIGHT(C128,1)*1),"Error: UEN needs to end with an alphabet",IF(COUNTIF($F$1:F128,F128)&gt;1,"Error: Duplicate Entry","OK"))))))</f>
        <v/>
      </c>
      <c r="F128" s="9" t="str">
        <f>Table28[[#This Row],[Transaction Month]]&amp;Table28[[#This Row],[Supplier UEN]]</f>
        <v/>
      </c>
    </row>
    <row r="129" spans="1:6">
      <c r="A129" s="7">
        <v>128</v>
      </c>
      <c r="B129" s="8"/>
      <c r="C129" s="18"/>
      <c r="D129" s="8"/>
      <c r="E129" s="19" t="str">
        <f>IF(ISBLANK(C129),"",IF(NOT(EXACT(TRIM(CLEAN(SUBSTITUTE(C129,CHAR(160),""))),C129)),"Error: There's hidden spaces in UEN",IF(LEN(C129)&gt;10,"Error: UEN is too long",IF(LEN(C129)&lt;9,"Error: UEN is too short",
IF(ISNUMBER(RIGHT(C129,1)*1),"Error: UEN needs to end with an alphabet",IF(COUNTIF($F$1:F129,F129)&gt;1,"Error: Duplicate Entry","OK"))))))</f>
        <v/>
      </c>
      <c r="F129" s="9" t="str">
        <f>Table28[[#This Row],[Transaction Month]]&amp;Table28[[#This Row],[Supplier UEN]]</f>
        <v/>
      </c>
    </row>
    <row r="130" spans="1:6">
      <c r="A130" s="7">
        <v>129</v>
      </c>
      <c r="B130" s="8"/>
      <c r="C130" s="18"/>
      <c r="D130" s="8"/>
      <c r="E130" s="19" t="str">
        <f>IF(ISBLANK(C130),"",IF(NOT(EXACT(TRIM(CLEAN(SUBSTITUTE(C130,CHAR(160),""))),C130)),"Error: There's hidden spaces in UEN",IF(LEN(C130)&gt;10,"Error: UEN is too long",IF(LEN(C130)&lt;9,"Error: UEN is too short",
IF(ISNUMBER(RIGHT(C130,1)*1),"Error: UEN needs to end with an alphabet",IF(COUNTIF($F$1:F130,F130)&gt;1,"Error: Duplicate Entry","OK"))))))</f>
        <v/>
      </c>
      <c r="F130" s="9" t="str">
        <f>Table28[[#This Row],[Transaction Month]]&amp;Table28[[#This Row],[Supplier UEN]]</f>
        <v/>
      </c>
    </row>
    <row r="131" spans="1:6">
      <c r="A131" s="7">
        <v>130</v>
      </c>
      <c r="B131" s="8"/>
      <c r="C131" s="18"/>
      <c r="D131" s="8"/>
      <c r="E131" s="19" t="str">
        <f>IF(ISBLANK(C131),"",IF(NOT(EXACT(TRIM(CLEAN(SUBSTITUTE(C131,CHAR(160),""))),C131)),"Error: There's hidden spaces in UEN",IF(LEN(C131)&gt;10,"Error: UEN is too long",IF(LEN(C131)&lt;9,"Error: UEN is too short",
IF(ISNUMBER(RIGHT(C131,1)*1),"Error: UEN needs to end with an alphabet",IF(COUNTIF($F$1:F131,F131)&gt;1,"Error: Duplicate Entry","OK"))))))</f>
        <v/>
      </c>
      <c r="F131" s="9" t="str">
        <f>Table28[[#This Row],[Transaction Month]]&amp;Table28[[#This Row],[Supplier UEN]]</f>
        <v/>
      </c>
    </row>
    <row r="132" spans="1:6">
      <c r="A132" s="7">
        <v>131</v>
      </c>
      <c r="B132" s="8"/>
      <c r="C132" s="18"/>
      <c r="D132" s="8"/>
      <c r="E132" s="19" t="str">
        <f>IF(ISBLANK(C132),"",IF(NOT(EXACT(TRIM(CLEAN(SUBSTITUTE(C132,CHAR(160),""))),C132)),"Error: There's hidden spaces in UEN",IF(LEN(C132)&gt;10,"Error: UEN is too long",IF(LEN(C132)&lt;9,"Error: UEN is too short",
IF(ISNUMBER(RIGHT(C132,1)*1),"Error: UEN needs to end with an alphabet",IF(COUNTIF($F$1:F132,F132)&gt;1,"Error: Duplicate Entry","OK"))))))</f>
        <v/>
      </c>
      <c r="F132" s="9" t="str">
        <f>Table28[[#This Row],[Transaction Month]]&amp;Table28[[#This Row],[Supplier UEN]]</f>
        <v/>
      </c>
    </row>
    <row r="133" spans="1:6">
      <c r="A133" s="7">
        <v>132</v>
      </c>
      <c r="B133" s="8"/>
      <c r="C133" s="18"/>
      <c r="D133" s="8"/>
      <c r="E133" s="19" t="str">
        <f>IF(ISBLANK(C133),"",IF(NOT(EXACT(TRIM(CLEAN(SUBSTITUTE(C133,CHAR(160),""))),C133)),"Error: There's hidden spaces in UEN",IF(LEN(C133)&gt;10,"Error: UEN is too long",IF(LEN(C133)&lt;9,"Error: UEN is too short",
IF(ISNUMBER(RIGHT(C133,1)*1),"Error: UEN needs to end with an alphabet",IF(COUNTIF($F$1:F133,F133)&gt;1,"Error: Duplicate Entry","OK"))))))</f>
        <v/>
      </c>
      <c r="F133" s="9" t="str">
        <f>Table28[[#This Row],[Transaction Month]]&amp;Table28[[#This Row],[Supplier UEN]]</f>
        <v/>
      </c>
    </row>
    <row r="134" spans="1:6">
      <c r="A134" s="7">
        <v>133</v>
      </c>
      <c r="B134" s="8"/>
      <c r="C134" s="18"/>
      <c r="D134" s="8"/>
      <c r="E134" s="19" t="str">
        <f>IF(ISBLANK(C134),"",IF(NOT(EXACT(TRIM(CLEAN(SUBSTITUTE(C134,CHAR(160),""))),C134)),"Error: There's hidden spaces in UEN",IF(LEN(C134)&gt;10,"Error: UEN is too long",IF(LEN(C134)&lt;9,"Error: UEN is too short",
IF(ISNUMBER(RIGHT(C134,1)*1),"Error: UEN needs to end with an alphabet",IF(COUNTIF($F$1:F134,F134)&gt;1,"Error: Duplicate Entry","OK"))))))</f>
        <v/>
      </c>
      <c r="F134" s="9" t="str">
        <f>Table28[[#This Row],[Transaction Month]]&amp;Table28[[#This Row],[Supplier UEN]]</f>
        <v/>
      </c>
    </row>
    <row r="135" spans="1:6">
      <c r="A135" s="7">
        <v>134</v>
      </c>
      <c r="B135" s="8"/>
      <c r="C135" s="18"/>
      <c r="D135" s="8"/>
      <c r="E135" s="19" t="str">
        <f>IF(ISBLANK(C135),"",IF(NOT(EXACT(TRIM(CLEAN(SUBSTITUTE(C135,CHAR(160),""))),C135)),"Error: There's hidden spaces in UEN",IF(LEN(C135)&gt;10,"Error: UEN is too long",IF(LEN(C135)&lt;9,"Error: UEN is too short",
IF(ISNUMBER(RIGHT(C135,1)*1),"Error: UEN needs to end with an alphabet",IF(COUNTIF($F$1:F135,F135)&gt;1,"Error: Duplicate Entry","OK"))))))</f>
        <v/>
      </c>
      <c r="F135" s="9" t="str">
        <f>Table28[[#This Row],[Transaction Month]]&amp;Table28[[#This Row],[Supplier UEN]]</f>
        <v/>
      </c>
    </row>
    <row r="136" spans="1:6">
      <c r="A136" s="7">
        <v>135</v>
      </c>
      <c r="B136" s="8"/>
      <c r="C136" s="18"/>
      <c r="D136" s="8"/>
      <c r="E136" s="19" t="str">
        <f>IF(ISBLANK(C136),"",IF(NOT(EXACT(TRIM(CLEAN(SUBSTITUTE(C136,CHAR(160),""))),C136)),"Error: There's hidden spaces in UEN",IF(LEN(C136)&gt;10,"Error: UEN is too long",IF(LEN(C136)&lt;9,"Error: UEN is too short",
IF(ISNUMBER(RIGHT(C136,1)*1),"Error: UEN needs to end with an alphabet",IF(COUNTIF($F$1:F136,F136)&gt;1,"Error: Duplicate Entry","OK"))))))</f>
        <v/>
      </c>
      <c r="F136" s="9" t="str">
        <f>Table28[[#This Row],[Transaction Month]]&amp;Table28[[#This Row],[Supplier UEN]]</f>
        <v/>
      </c>
    </row>
    <row r="137" spans="1:6">
      <c r="A137" s="7">
        <v>136</v>
      </c>
      <c r="B137" s="8"/>
      <c r="C137" s="18"/>
      <c r="D137" s="8"/>
      <c r="E137" s="19" t="str">
        <f>IF(ISBLANK(C137),"",IF(NOT(EXACT(TRIM(CLEAN(SUBSTITUTE(C137,CHAR(160),""))),C137)),"Error: There's hidden spaces in UEN",IF(LEN(C137)&gt;10,"Error: UEN is too long",IF(LEN(C137)&lt;9,"Error: UEN is too short",
IF(ISNUMBER(RIGHT(C137,1)*1),"Error: UEN needs to end with an alphabet",IF(COUNTIF($F$1:F137,F137)&gt;1,"Error: Duplicate Entry","OK"))))))</f>
        <v/>
      </c>
      <c r="F137" s="9" t="str">
        <f>Table28[[#This Row],[Transaction Month]]&amp;Table28[[#This Row],[Supplier UEN]]</f>
        <v/>
      </c>
    </row>
    <row r="138" spans="1:6">
      <c r="A138" s="7">
        <v>137</v>
      </c>
      <c r="B138" s="8"/>
      <c r="C138" s="18"/>
      <c r="D138" s="8"/>
      <c r="E138" s="19" t="str">
        <f>IF(ISBLANK(C138),"",IF(NOT(EXACT(TRIM(CLEAN(SUBSTITUTE(C138,CHAR(160),""))),C138)),"Error: There's hidden spaces in UEN",IF(LEN(C138)&gt;10,"Error: UEN is too long",IF(LEN(C138)&lt;9,"Error: UEN is too short",
IF(ISNUMBER(RIGHT(C138,1)*1),"Error: UEN needs to end with an alphabet",IF(COUNTIF($F$1:F138,F138)&gt;1,"Error: Duplicate Entry","OK"))))))</f>
        <v/>
      </c>
      <c r="F138" s="9" t="str">
        <f>Table28[[#This Row],[Transaction Month]]&amp;Table28[[#This Row],[Supplier UEN]]</f>
        <v/>
      </c>
    </row>
    <row r="139" spans="1:6">
      <c r="A139" s="7">
        <v>138</v>
      </c>
      <c r="B139" s="8"/>
      <c r="C139" s="18"/>
      <c r="D139" s="8"/>
      <c r="E139" s="19" t="str">
        <f>IF(ISBLANK(C139),"",IF(NOT(EXACT(TRIM(CLEAN(SUBSTITUTE(C139,CHAR(160),""))),C139)),"Error: There's hidden spaces in UEN",IF(LEN(C139)&gt;10,"Error: UEN is too long",IF(LEN(C139)&lt;9,"Error: UEN is too short",
IF(ISNUMBER(RIGHT(C139,1)*1),"Error: UEN needs to end with an alphabet",IF(COUNTIF($F$1:F139,F139)&gt;1,"Error: Duplicate Entry","OK"))))))</f>
        <v/>
      </c>
      <c r="F139" s="9" t="str">
        <f>Table28[[#This Row],[Transaction Month]]&amp;Table28[[#This Row],[Supplier UEN]]</f>
        <v/>
      </c>
    </row>
    <row r="140" spans="1:6">
      <c r="A140" s="7">
        <v>139</v>
      </c>
      <c r="B140" s="8"/>
      <c r="C140" s="18"/>
      <c r="D140" s="8"/>
      <c r="E140" s="19" t="str">
        <f>IF(ISBLANK(C140),"",IF(NOT(EXACT(TRIM(CLEAN(SUBSTITUTE(C140,CHAR(160),""))),C140)),"Error: There's hidden spaces in UEN",IF(LEN(C140)&gt;10,"Error: UEN is too long",IF(LEN(C140)&lt;9,"Error: UEN is too short",
IF(ISNUMBER(RIGHT(C140,1)*1),"Error: UEN needs to end with an alphabet",IF(COUNTIF($F$1:F140,F140)&gt;1,"Error: Duplicate Entry","OK"))))))</f>
        <v/>
      </c>
      <c r="F140" s="9" t="str">
        <f>Table28[[#This Row],[Transaction Month]]&amp;Table28[[#This Row],[Supplier UEN]]</f>
        <v/>
      </c>
    </row>
    <row r="141" spans="1:6">
      <c r="A141" s="7">
        <v>140</v>
      </c>
      <c r="B141" s="8"/>
      <c r="C141" s="18"/>
      <c r="D141" s="8"/>
      <c r="E141" s="19" t="str">
        <f>IF(ISBLANK(C141),"",IF(NOT(EXACT(TRIM(CLEAN(SUBSTITUTE(C141,CHAR(160),""))),C141)),"Error: There's hidden spaces in UEN",IF(LEN(C141)&gt;10,"Error: UEN is too long",IF(LEN(C141)&lt;9,"Error: UEN is too short",
IF(ISNUMBER(RIGHT(C141,1)*1),"Error: UEN needs to end with an alphabet",IF(COUNTIF($F$1:F141,F141)&gt;1,"Error: Duplicate Entry","OK"))))))</f>
        <v/>
      </c>
      <c r="F141" s="9" t="str">
        <f>Table28[[#This Row],[Transaction Month]]&amp;Table28[[#This Row],[Supplier UEN]]</f>
        <v/>
      </c>
    </row>
    <row r="142" spans="1:6">
      <c r="A142" s="7">
        <v>141</v>
      </c>
      <c r="B142" s="8"/>
      <c r="C142" s="18"/>
      <c r="D142" s="8"/>
      <c r="E142" s="19" t="str">
        <f>IF(ISBLANK(C142),"",IF(NOT(EXACT(TRIM(CLEAN(SUBSTITUTE(C142,CHAR(160),""))),C142)),"Error: There's hidden spaces in UEN",IF(LEN(C142)&gt;10,"Error: UEN is too long",IF(LEN(C142)&lt;9,"Error: UEN is too short",
IF(ISNUMBER(RIGHT(C142,1)*1),"Error: UEN needs to end with an alphabet",IF(COUNTIF($F$1:F142,F142)&gt;1,"Error: Duplicate Entry","OK"))))))</f>
        <v/>
      </c>
      <c r="F142" s="9" t="str">
        <f>Table28[[#This Row],[Transaction Month]]&amp;Table28[[#This Row],[Supplier UEN]]</f>
        <v/>
      </c>
    </row>
    <row r="143" spans="1:6">
      <c r="A143" s="7">
        <v>142</v>
      </c>
      <c r="B143" s="8"/>
      <c r="C143" s="18"/>
      <c r="D143" s="8"/>
      <c r="E143" s="19" t="str">
        <f>IF(ISBLANK(C143),"",IF(NOT(EXACT(TRIM(CLEAN(SUBSTITUTE(C143,CHAR(160),""))),C143)),"Error: There's hidden spaces in UEN",IF(LEN(C143)&gt;10,"Error: UEN is too long",IF(LEN(C143)&lt;9,"Error: UEN is too short",
IF(ISNUMBER(RIGHT(C143,1)*1),"Error: UEN needs to end with an alphabet",IF(COUNTIF($F$1:F143,F143)&gt;1,"Error: Duplicate Entry","OK"))))))</f>
        <v/>
      </c>
      <c r="F143" s="9" t="str">
        <f>Table28[[#This Row],[Transaction Month]]&amp;Table28[[#This Row],[Supplier UEN]]</f>
        <v/>
      </c>
    </row>
    <row r="144" spans="1:6">
      <c r="A144" s="7">
        <v>143</v>
      </c>
      <c r="B144" s="8"/>
      <c r="C144" s="18"/>
      <c r="D144" s="8"/>
      <c r="E144" s="19" t="str">
        <f>IF(ISBLANK(C144),"",IF(NOT(EXACT(TRIM(CLEAN(SUBSTITUTE(C144,CHAR(160),""))),C144)),"Error: There's hidden spaces in UEN",IF(LEN(C144)&gt;10,"Error: UEN is too long",IF(LEN(C144)&lt;9,"Error: UEN is too short",
IF(ISNUMBER(RIGHT(C144,1)*1),"Error: UEN needs to end with an alphabet",IF(COUNTIF($F$1:F144,F144)&gt;1,"Error: Duplicate Entry","OK"))))))</f>
        <v/>
      </c>
      <c r="F144" s="9" t="str">
        <f>Table28[[#This Row],[Transaction Month]]&amp;Table28[[#This Row],[Supplier UEN]]</f>
        <v/>
      </c>
    </row>
    <row r="145" spans="1:6">
      <c r="A145" s="7">
        <v>144</v>
      </c>
      <c r="B145" s="8"/>
      <c r="C145" s="18"/>
      <c r="D145" s="8"/>
      <c r="E145" s="19" t="str">
        <f>IF(ISBLANK(C145),"",IF(NOT(EXACT(TRIM(CLEAN(SUBSTITUTE(C145,CHAR(160),""))),C145)),"Error: There's hidden spaces in UEN",IF(LEN(C145)&gt;10,"Error: UEN is too long",IF(LEN(C145)&lt;9,"Error: UEN is too short",
IF(ISNUMBER(RIGHT(C145,1)*1),"Error: UEN needs to end with an alphabet",IF(COUNTIF($F$1:F145,F145)&gt;1,"Error: Duplicate Entry","OK"))))))</f>
        <v/>
      </c>
      <c r="F145" s="9" t="str">
        <f>Table28[[#This Row],[Transaction Month]]&amp;Table28[[#This Row],[Supplier UEN]]</f>
        <v/>
      </c>
    </row>
    <row r="146" spans="1:6">
      <c r="A146" s="7">
        <v>145</v>
      </c>
      <c r="B146" s="8"/>
      <c r="C146" s="18"/>
      <c r="D146" s="8"/>
      <c r="E146" s="19" t="str">
        <f>IF(ISBLANK(C146),"",IF(NOT(EXACT(TRIM(CLEAN(SUBSTITUTE(C146,CHAR(160),""))),C146)),"Error: There's hidden spaces in UEN",IF(LEN(C146)&gt;10,"Error: UEN is too long",IF(LEN(C146)&lt;9,"Error: UEN is too short",
IF(ISNUMBER(RIGHT(C146,1)*1),"Error: UEN needs to end with an alphabet",IF(COUNTIF($F$1:F146,F146)&gt;1,"Error: Duplicate Entry","OK"))))))</f>
        <v/>
      </c>
      <c r="F146" s="9" t="str">
        <f>Table28[[#This Row],[Transaction Month]]&amp;Table28[[#This Row],[Supplier UEN]]</f>
        <v/>
      </c>
    </row>
    <row r="147" spans="1:6">
      <c r="A147" s="7">
        <v>146</v>
      </c>
      <c r="B147" s="8"/>
      <c r="C147" s="18"/>
      <c r="D147" s="8"/>
      <c r="E147" s="19" t="str">
        <f>IF(ISBLANK(C147),"",IF(NOT(EXACT(TRIM(CLEAN(SUBSTITUTE(C147,CHAR(160),""))),C147)),"Error: There's hidden spaces in UEN",IF(LEN(C147)&gt;10,"Error: UEN is too long",IF(LEN(C147)&lt;9,"Error: UEN is too short",
IF(ISNUMBER(RIGHT(C147,1)*1),"Error: UEN needs to end with an alphabet",IF(COUNTIF($F$1:F147,F147)&gt;1,"Error: Duplicate Entry","OK"))))))</f>
        <v/>
      </c>
      <c r="F147" s="9" t="str">
        <f>Table28[[#This Row],[Transaction Month]]&amp;Table28[[#This Row],[Supplier UEN]]</f>
        <v/>
      </c>
    </row>
    <row r="148" spans="1:6">
      <c r="A148" s="7">
        <v>147</v>
      </c>
      <c r="B148" s="8"/>
      <c r="C148" s="18"/>
      <c r="D148" s="8"/>
      <c r="E148" s="19" t="str">
        <f>IF(ISBLANK(C148),"",IF(NOT(EXACT(TRIM(CLEAN(SUBSTITUTE(C148,CHAR(160),""))),C148)),"Error: There's hidden spaces in UEN",IF(LEN(C148)&gt;10,"Error: UEN is too long",IF(LEN(C148)&lt;9,"Error: UEN is too short",
IF(ISNUMBER(RIGHT(C148,1)*1),"Error: UEN needs to end with an alphabet",IF(COUNTIF($F$1:F148,F148)&gt;1,"Error: Duplicate Entry","OK"))))))</f>
        <v/>
      </c>
      <c r="F148" s="9" t="str">
        <f>Table28[[#This Row],[Transaction Month]]&amp;Table28[[#This Row],[Supplier UEN]]</f>
        <v/>
      </c>
    </row>
    <row r="149" spans="1:6">
      <c r="A149" s="7">
        <v>148</v>
      </c>
      <c r="B149" s="8"/>
      <c r="C149" s="18"/>
      <c r="D149" s="8"/>
      <c r="E149" s="19" t="str">
        <f>IF(ISBLANK(C149),"",IF(NOT(EXACT(TRIM(CLEAN(SUBSTITUTE(C149,CHAR(160),""))),C149)),"Error: There's hidden spaces in UEN",IF(LEN(C149)&gt;10,"Error: UEN is too long",IF(LEN(C149)&lt;9,"Error: UEN is too short",
IF(ISNUMBER(RIGHT(C149,1)*1),"Error: UEN needs to end with an alphabet",IF(COUNTIF($F$1:F149,F149)&gt;1,"Error: Duplicate Entry","OK"))))))</f>
        <v/>
      </c>
      <c r="F149" s="9" t="str">
        <f>Table28[[#This Row],[Transaction Month]]&amp;Table28[[#This Row],[Supplier UEN]]</f>
        <v/>
      </c>
    </row>
    <row r="150" spans="1:6">
      <c r="A150" s="7">
        <v>149</v>
      </c>
      <c r="B150" s="8"/>
      <c r="C150" s="18"/>
      <c r="D150" s="8"/>
      <c r="E150" s="19" t="str">
        <f>IF(ISBLANK(C150),"",IF(NOT(EXACT(TRIM(CLEAN(SUBSTITUTE(C150,CHAR(160),""))),C150)),"Error: There's hidden spaces in UEN",IF(LEN(C150)&gt;10,"Error: UEN is too long",IF(LEN(C150)&lt;9,"Error: UEN is too short",
IF(ISNUMBER(RIGHT(C150,1)*1),"Error: UEN needs to end with an alphabet",IF(COUNTIF($F$1:F150,F150)&gt;1,"Error: Duplicate Entry","OK"))))))</f>
        <v/>
      </c>
      <c r="F150" s="9" t="str">
        <f>Table28[[#This Row],[Transaction Month]]&amp;Table28[[#This Row],[Supplier UEN]]</f>
        <v/>
      </c>
    </row>
    <row r="151" spans="1:6">
      <c r="A151" s="7">
        <v>150</v>
      </c>
      <c r="B151" s="8"/>
      <c r="C151" s="18"/>
      <c r="D151" s="8"/>
      <c r="E151" s="19" t="str">
        <f>IF(ISBLANK(C151),"",IF(NOT(EXACT(TRIM(CLEAN(SUBSTITUTE(C151,CHAR(160),""))),C151)),"Error: There's hidden spaces in UEN",IF(LEN(C151)&gt;10,"Error: UEN is too long",IF(LEN(C151)&lt;9,"Error: UEN is too short",
IF(ISNUMBER(RIGHT(C151,1)*1),"Error: UEN needs to end with an alphabet",IF(COUNTIF($F$1:F151,F151)&gt;1,"Error: Duplicate Entry","OK"))))))</f>
        <v/>
      </c>
      <c r="F151" s="9" t="str">
        <f>Table28[[#This Row],[Transaction Month]]&amp;Table28[[#This Row],[Supplier UEN]]</f>
        <v/>
      </c>
    </row>
    <row r="152" spans="1:6">
      <c r="A152" s="7">
        <v>151</v>
      </c>
      <c r="B152" s="8"/>
      <c r="C152" s="18"/>
      <c r="D152" s="8"/>
      <c r="E152" s="19" t="str">
        <f>IF(ISBLANK(C152),"",IF(NOT(EXACT(TRIM(CLEAN(SUBSTITUTE(C152,CHAR(160),""))),C152)),"Error: There's hidden spaces in UEN",IF(LEN(C152)&gt;10,"Error: UEN is too long",IF(LEN(C152)&lt;9,"Error: UEN is too short",
IF(ISNUMBER(RIGHT(C152,1)*1),"Error: UEN needs to end with an alphabet",IF(COUNTIF($F$1:F152,F152)&gt;1,"Error: Duplicate Entry","OK"))))))</f>
        <v/>
      </c>
      <c r="F152" s="9" t="str">
        <f>Table28[[#This Row],[Transaction Month]]&amp;Table28[[#This Row],[Supplier UEN]]</f>
        <v/>
      </c>
    </row>
    <row r="153" spans="1:6">
      <c r="A153" s="7">
        <v>152</v>
      </c>
      <c r="B153" s="8"/>
      <c r="C153" s="18"/>
      <c r="D153" s="8"/>
      <c r="E153" s="19" t="str">
        <f>IF(ISBLANK(C153),"",IF(NOT(EXACT(TRIM(CLEAN(SUBSTITUTE(C153,CHAR(160),""))),C153)),"Error: There's hidden spaces in UEN",IF(LEN(C153)&gt;10,"Error: UEN is too long",IF(LEN(C153)&lt;9,"Error: UEN is too short",
IF(ISNUMBER(RIGHT(C153,1)*1),"Error: UEN needs to end with an alphabet",IF(COUNTIF($F$1:F153,F153)&gt;1,"Error: Duplicate Entry","OK"))))))</f>
        <v/>
      </c>
      <c r="F153" s="9" t="str">
        <f>Table28[[#This Row],[Transaction Month]]&amp;Table28[[#This Row],[Supplier UEN]]</f>
        <v/>
      </c>
    </row>
    <row r="154" spans="1:6">
      <c r="A154" s="7">
        <v>153</v>
      </c>
      <c r="B154" s="8"/>
      <c r="C154" s="18"/>
      <c r="D154" s="8"/>
      <c r="E154" s="19" t="str">
        <f>IF(ISBLANK(C154),"",IF(NOT(EXACT(TRIM(CLEAN(SUBSTITUTE(C154,CHAR(160),""))),C154)),"Error: There's hidden spaces in UEN",IF(LEN(C154)&gt;10,"Error: UEN is too long",IF(LEN(C154)&lt;9,"Error: UEN is too short",
IF(ISNUMBER(RIGHT(C154,1)*1),"Error: UEN needs to end with an alphabet",IF(COUNTIF($F$1:F154,F154)&gt;1,"Error: Duplicate Entry","OK"))))))</f>
        <v/>
      </c>
      <c r="F154" s="9" t="str">
        <f>Table28[[#This Row],[Transaction Month]]&amp;Table28[[#This Row],[Supplier UEN]]</f>
        <v/>
      </c>
    </row>
    <row r="155" spans="1:6">
      <c r="A155" s="7">
        <v>154</v>
      </c>
      <c r="B155" s="8"/>
      <c r="C155" s="18"/>
      <c r="D155" s="8"/>
      <c r="E155" s="19" t="str">
        <f>IF(ISBLANK(C155),"",IF(NOT(EXACT(TRIM(CLEAN(SUBSTITUTE(C155,CHAR(160),""))),C155)),"Error: There's hidden spaces in UEN",IF(LEN(C155)&gt;10,"Error: UEN is too long",IF(LEN(C155)&lt;9,"Error: UEN is too short",
IF(ISNUMBER(RIGHT(C155,1)*1),"Error: UEN needs to end with an alphabet",IF(COUNTIF($F$1:F155,F155)&gt;1,"Error: Duplicate Entry","OK"))))))</f>
        <v/>
      </c>
      <c r="F155" s="9" t="str">
        <f>Table28[[#This Row],[Transaction Month]]&amp;Table28[[#This Row],[Supplier UEN]]</f>
        <v/>
      </c>
    </row>
    <row r="156" spans="1:6">
      <c r="A156" s="7">
        <v>155</v>
      </c>
      <c r="B156" s="8"/>
      <c r="C156" s="18"/>
      <c r="D156" s="8"/>
      <c r="E156" s="19" t="str">
        <f>IF(ISBLANK(C156),"",IF(NOT(EXACT(TRIM(CLEAN(SUBSTITUTE(C156,CHAR(160),""))),C156)),"Error: There's hidden spaces in UEN",IF(LEN(C156)&gt;10,"Error: UEN is too long",IF(LEN(C156)&lt;9,"Error: UEN is too short",
IF(ISNUMBER(RIGHT(C156,1)*1),"Error: UEN needs to end with an alphabet",IF(COUNTIF($F$1:F156,F156)&gt;1,"Error: Duplicate Entry","OK"))))))</f>
        <v/>
      </c>
      <c r="F156" s="9" t="str">
        <f>Table28[[#This Row],[Transaction Month]]&amp;Table28[[#This Row],[Supplier UEN]]</f>
        <v/>
      </c>
    </row>
    <row r="157" spans="1:6">
      <c r="A157" s="7">
        <v>156</v>
      </c>
      <c r="B157" s="8"/>
      <c r="C157" s="18"/>
      <c r="D157" s="8"/>
      <c r="E157" s="19" t="str">
        <f>IF(ISBLANK(C157),"",IF(NOT(EXACT(TRIM(CLEAN(SUBSTITUTE(C157,CHAR(160),""))),C157)),"Error: There's hidden spaces in UEN",IF(LEN(C157)&gt;10,"Error: UEN is too long",IF(LEN(C157)&lt;9,"Error: UEN is too short",
IF(ISNUMBER(RIGHT(C157,1)*1),"Error: UEN needs to end with an alphabet",IF(COUNTIF($F$1:F157,F157)&gt;1,"Error: Duplicate Entry","OK"))))))</f>
        <v/>
      </c>
      <c r="F157" s="9" t="str">
        <f>Table28[[#This Row],[Transaction Month]]&amp;Table28[[#This Row],[Supplier UEN]]</f>
        <v/>
      </c>
    </row>
    <row r="158" spans="1:6">
      <c r="A158" s="7">
        <v>157</v>
      </c>
      <c r="B158" s="8"/>
      <c r="C158" s="18"/>
      <c r="D158" s="8"/>
      <c r="E158" s="19" t="str">
        <f>IF(ISBLANK(C158),"",IF(NOT(EXACT(TRIM(CLEAN(SUBSTITUTE(C158,CHAR(160),""))),C158)),"Error: There's hidden spaces in UEN",IF(LEN(C158)&gt;10,"Error: UEN is too long",IF(LEN(C158)&lt;9,"Error: UEN is too short",
IF(ISNUMBER(RIGHT(C158,1)*1),"Error: UEN needs to end with an alphabet",IF(COUNTIF($F$1:F158,F158)&gt;1,"Error: Duplicate Entry","OK"))))))</f>
        <v/>
      </c>
      <c r="F158" s="9" t="str">
        <f>Table28[[#This Row],[Transaction Month]]&amp;Table28[[#This Row],[Supplier UEN]]</f>
        <v/>
      </c>
    </row>
    <row r="159" spans="1:6">
      <c r="A159" s="7">
        <v>158</v>
      </c>
      <c r="B159" s="8"/>
      <c r="C159" s="18"/>
      <c r="D159" s="8"/>
      <c r="E159" s="19" t="str">
        <f>IF(ISBLANK(C159),"",IF(NOT(EXACT(TRIM(CLEAN(SUBSTITUTE(C159,CHAR(160),""))),C159)),"Error: There's hidden spaces in UEN",IF(LEN(C159)&gt;10,"Error: UEN is too long",IF(LEN(C159)&lt;9,"Error: UEN is too short",
IF(ISNUMBER(RIGHT(C159,1)*1),"Error: UEN needs to end with an alphabet",IF(COUNTIF($F$1:F159,F159)&gt;1,"Error: Duplicate Entry","OK"))))))</f>
        <v/>
      </c>
      <c r="F159" s="9" t="str">
        <f>Table28[[#This Row],[Transaction Month]]&amp;Table28[[#This Row],[Supplier UEN]]</f>
        <v/>
      </c>
    </row>
    <row r="160" spans="1:6">
      <c r="A160" s="7">
        <v>159</v>
      </c>
      <c r="B160" s="8"/>
      <c r="C160" s="18"/>
      <c r="D160" s="8"/>
      <c r="E160" s="19" t="str">
        <f>IF(ISBLANK(C160),"",IF(NOT(EXACT(TRIM(CLEAN(SUBSTITUTE(C160,CHAR(160),""))),C160)),"Error: There's hidden spaces in UEN",IF(LEN(C160)&gt;10,"Error: UEN is too long",IF(LEN(C160)&lt;9,"Error: UEN is too short",
IF(ISNUMBER(RIGHT(C160,1)*1),"Error: UEN needs to end with an alphabet",IF(COUNTIF($F$1:F160,F160)&gt;1,"Error: Duplicate Entry","OK"))))))</f>
        <v/>
      </c>
      <c r="F160" s="9" t="str">
        <f>Table28[[#This Row],[Transaction Month]]&amp;Table28[[#This Row],[Supplier UEN]]</f>
        <v/>
      </c>
    </row>
    <row r="161" spans="1:6">
      <c r="A161" s="7">
        <v>160</v>
      </c>
      <c r="B161" s="8"/>
      <c r="C161" s="18"/>
      <c r="D161" s="8"/>
      <c r="E161" s="19" t="str">
        <f>IF(ISBLANK(C161),"",IF(NOT(EXACT(TRIM(CLEAN(SUBSTITUTE(C161,CHAR(160),""))),C161)),"Error: There's hidden spaces in UEN",IF(LEN(C161)&gt;10,"Error: UEN is too long",IF(LEN(C161)&lt;9,"Error: UEN is too short",
IF(ISNUMBER(RIGHT(C161,1)*1),"Error: UEN needs to end with an alphabet",IF(COUNTIF($F$1:F161,F161)&gt;1,"Error: Duplicate Entry","OK"))))))</f>
        <v/>
      </c>
      <c r="F161" s="9" t="str">
        <f>Table28[[#This Row],[Transaction Month]]&amp;Table28[[#This Row],[Supplier UEN]]</f>
        <v/>
      </c>
    </row>
    <row r="162" spans="1:6">
      <c r="A162" s="7">
        <v>161</v>
      </c>
      <c r="B162" s="8"/>
      <c r="C162" s="18"/>
      <c r="D162" s="8"/>
      <c r="E162" s="19" t="str">
        <f>IF(ISBLANK(C162),"",IF(NOT(EXACT(TRIM(CLEAN(SUBSTITUTE(C162,CHAR(160),""))),C162)),"Error: There's hidden spaces in UEN",IF(LEN(C162)&gt;10,"Error: UEN is too long",IF(LEN(C162)&lt;9,"Error: UEN is too short",
IF(ISNUMBER(RIGHT(C162,1)*1),"Error: UEN needs to end with an alphabet",IF(COUNTIF($F$1:F162,F162)&gt;1,"Error: Duplicate Entry","OK"))))))</f>
        <v/>
      </c>
      <c r="F162" s="9" t="str">
        <f>Table28[[#This Row],[Transaction Month]]&amp;Table28[[#This Row],[Supplier UEN]]</f>
        <v/>
      </c>
    </row>
    <row r="163" spans="1:6">
      <c r="A163" s="7">
        <v>162</v>
      </c>
      <c r="B163" s="8"/>
      <c r="C163" s="18"/>
      <c r="D163" s="8"/>
      <c r="E163" s="19" t="str">
        <f>IF(ISBLANK(C163),"",IF(NOT(EXACT(TRIM(CLEAN(SUBSTITUTE(C163,CHAR(160),""))),C163)),"Error: There's hidden spaces in UEN",IF(LEN(C163)&gt;10,"Error: UEN is too long",IF(LEN(C163)&lt;9,"Error: UEN is too short",
IF(ISNUMBER(RIGHT(C163,1)*1),"Error: UEN needs to end with an alphabet",IF(COUNTIF($F$1:F163,F163)&gt;1,"Error: Duplicate Entry","OK"))))))</f>
        <v/>
      </c>
      <c r="F163" s="9" t="str">
        <f>Table28[[#This Row],[Transaction Month]]&amp;Table28[[#This Row],[Supplier UEN]]</f>
        <v/>
      </c>
    </row>
    <row r="164" spans="1:6">
      <c r="A164" s="7">
        <v>163</v>
      </c>
      <c r="B164" s="8"/>
      <c r="C164" s="18"/>
      <c r="D164" s="8"/>
      <c r="E164" s="19" t="str">
        <f>IF(ISBLANK(C164),"",IF(NOT(EXACT(TRIM(CLEAN(SUBSTITUTE(C164,CHAR(160),""))),C164)),"Error: There's hidden spaces in UEN",IF(LEN(C164)&gt;10,"Error: UEN is too long",IF(LEN(C164)&lt;9,"Error: UEN is too short",
IF(ISNUMBER(RIGHT(C164,1)*1),"Error: UEN needs to end with an alphabet",IF(COUNTIF($F$1:F164,F164)&gt;1,"Error: Duplicate Entry","OK"))))))</f>
        <v/>
      </c>
      <c r="F164" s="9" t="str">
        <f>Table28[[#This Row],[Transaction Month]]&amp;Table28[[#This Row],[Supplier UEN]]</f>
        <v/>
      </c>
    </row>
    <row r="165" spans="1:6">
      <c r="A165" s="7">
        <v>164</v>
      </c>
      <c r="B165" s="8"/>
      <c r="C165" s="18"/>
      <c r="D165" s="8"/>
      <c r="E165" s="19" t="str">
        <f>IF(ISBLANK(C165),"",IF(NOT(EXACT(TRIM(CLEAN(SUBSTITUTE(C165,CHAR(160),""))),C165)),"Error: There's hidden spaces in UEN",IF(LEN(C165)&gt;10,"Error: UEN is too long",IF(LEN(C165)&lt;9,"Error: UEN is too short",
IF(ISNUMBER(RIGHT(C165,1)*1),"Error: UEN needs to end with an alphabet",IF(COUNTIF($F$1:F165,F165)&gt;1,"Error: Duplicate Entry","OK"))))))</f>
        <v/>
      </c>
      <c r="F165" s="9" t="str">
        <f>Table28[[#This Row],[Transaction Month]]&amp;Table28[[#This Row],[Supplier UEN]]</f>
        <v/>
      </c>
    </row>
    <row r="166" spans="1:6">
      <c r="A166" s="7">
        <v>165</v>
      </c>
      <c r="B166" s="8"/>
      <c r="C166" s="18"/>
      <c r="D166" s="8"/>
      <c r="E166" s="19" t="str">
        <f>IF(ISBLANK(C166),"",IF(NOT(EXACT(TRIM(CLEAN(SUBSTITUTE(C166,CHAR(160),""))),C166)),"Error: There's hidden spaces in UEN",IF(LEN(C166)&gt;10,"Error: UEN is too long",IF(LEN(C166)&lt;9,"Error: UEN is too short",
IF(ISNUMBER(RIGHT(C166,1)*1),"Error: UEN needs to end with an alphabet",IF(COUNTIF($F$1:F166,F166)&gt;1,"Error: Duplicate Entry","OK"))))))</f>
        <v/>
      </c>
      <c r="F166" s="9" t="str">
        <f>Table28[[#This Row],[Transaction Month]]&amp;Table28[[#This Row],[Supplier UEN]]</f>
        <v/>
      </c>
    </row>
    <row r="167" spans="1:6">
      <c r="A167" s="7">
        <v>166</v>
      </c>
      <c r="B167" s="8"/>
      <c r="C167" s="18"/>
      <c r="D167" s="8"/>
      <c r="E167" s="19" t="str">
        <f>IF(ISBLANK(C167),"",IF(NOT(EXACT(TRIM(CLEAN(SUBSTITUTE(C167,CHAR(160),""))),C167)),"Error: There's hidden spaces in UEN",IF(LEN(C167)&gt;10,"Error: UEN is too long",IF(LEN(C167)&lt;9,"Error: UEN is too short",
IF(ISNUMBER(RIGHT(C167,1)*1),"Error: UEN needs to end with an alphabet",IF(COUNTIF($F$1:F167,F167)&gt;1,"Error: Duplicate Entry","OK"))))))</f>
        <v/>
      </c>
      <c r="F167" s="9" t="str">
        <f>Table28[[#This Row],[Transaction Month]]&amp;Table28[[#This Row],[Supplier UEN]]</f>
        <v/>
      </c>
    </row>
    <row r="168" spans="1:6">
      <c r="A168" s="7">
        <v>167</v>
      </c>
      <c r="B168" s="8"/>
      <c r="C168" s="18"/>
      <c r="D168" s="8"/>
      <c r="E168" s="19" t="str">
        <f>IF(ISBLANK(C168),"",IF(NOT(EXACT(TRIM(CLEAN(SUBSTITUTE(C168,CHAR(160),""))),C168)),"Error: There's hidden spaces in UEN",IF(LEN(C168)&gt;10,"Error: UEN is too long",IF(LEN(C168)&lt;9,"Error: UEN is too short",
IF(ISNUMBER(RIGHT(C168,1)*1),"Error: UEN needs to end with an alphabet",IF(COUNTIF($F$1:F168,F168)&gt;1,"Error: Duplicate Entry","OK"))))))</f>
        <v/>
      </c>
      <c r="F168" s="9" t="str">
        <f>Table28[[#This Row],[Transaction Month]]&amp;Table28[[#This Row],[Supplier UEN]]</f>
        <v/>
      </c>
    </row>
    <row r="169" spans="1:6">
      <c r="A169" s="7">
        <v>168</v>
      </c>
      <c r="B169" s="8"/>
      <c r="C169" s="18"/>
      <c r="D169" s="8"/>
      <c r="E169" s="19" t="str">
        <f>IF(ISBLANK(C169),"",IF(NOT(EXACT(TRIM(CLEAN(SUBSTITUTE(C169,CHAR(160),""))),C169)),"Error: There's hidden spaces in UEN",IF(LEN(C169)&gt;10,"Error: UEN is too long",IF(LEN(C169)&lt;9,"Error: UEN is too short",
IF(ISNUMBER(RIGHT(C169,1)*1),"Error: UEN needs to end with an alphabet",IF(COUNTIF($F$1:F169,F169)&gt;1,"Error: Duplicate Entry","OK"))))))</f>
        <v/>
      </c>
      <c r="F169" s="9" t="str">
        <f>Table28[[#This Row],[Transaction Month]]&amp;Table28[[#This Row],[Supplier UEN]]</f>
        <v/>
      </c>
    </row>
    <row r="170" spans="1:6">
      <c r="A170" s="7">
        <v>169</v>
      </c>
      <c r="B170" s="8"/>
      <c r="C170" s="18"/>
      <c r="D170" s="8"/>
      <c r="E170" s="19" t="str">
        <f>IF(ISBLANK(C170),"",IF(NOT(EXACT(TRIM(CLEAN(SUBSTITUTE(C170,CHAR(160),""))),C170)),"Error: There's hidden spaces in UEN",IF(LEN(C170)&gt;10,"Error: UEN is too long",IF(LEN(C170)&lt;9,"Error: UEN is too short",
IF(ISNUMBER(RIGHT(C170,1)*1),"Error: UEN needs to end with an alphabet",IF(COUNTIF($F$1:F170,F170)&gt;1,"Error: Duplicate Entry","OK"))))))</f>
        <v/>
      </c>
      <c r="F170" s="9" t="str">
        <f>Table28[[#This Row],[Transaction Month]]&amp;Table28[[#This Row],[Supplier UEN]]</f>
        <v/>
      </c>
    </row>
    <row r="171" spans="1:6">
      <c r="A171" s="7">
        <v>170</v>
      </c>
      <c r="B171" s="8"/>
      <c r="C171" s="18"/>
      <c r="D171" s="8"/>
      <c r="E171" s="19" t="str">
        <f>IF(ISBLANK(C171),"",IF(NOT(EXACT(TRIM(CLEAN(SUBSTITUTE(C171,CHAR(160),""))),C171)),"Error: There's hidden spaces in UEN",IF(LEN(C171)&gt;10,"Error: UEN is too long",IF(LEN(C171)&lt;9,"Error: UEN is too short",
IF(ISNUMBER(RIGHT(C171,1)*1),"Error: UEN needs to end with an alphabet",IF(COUNTIF($F$1:F171,F171)&gt;1,"Error: Duplicate Entry","OK"))))))</f>
        <v/>
      </c>
      <c r="F171" s="9" t="str">
        <f>Table28[[#This Row],[Transaction Month]]&amp;Table28[[#This Row],[Supplier UEN]]</f>
        <v/>
      </c>
    </row>
    <row r="172" spans="1:6">
      <c r="A172" s="7">
        <v>171</v>
      </c>
      <c r="B172" s="8"/>
      <c r="C172" s="18"/>
      <c r="D172" s="8"/>
      <c r="E172" s="19" t="str">
        <f>IF(ISBLANK(C172),"",IF(NOT(EXACT(TRIM(CLEAN(SUBSTITUTE(C172,CHAR(160),""))),C172)),"Error: There's hidden spaces in UEN",IF(LEN(C172)&gt;10,"Error: UEN is too long",IF(LEN(C172)&lt;9,"Error: UEN is too short",
IF(ISNUMBER(RIGHT(C172,1)*1),"Error: UEN needs to end with an alphabet",IF(COUNTIF($F$1:F172,F172)&gt;1,"Error: Duplicate Entry","OK"))))))</f>
        <v/>
      </c>
      <c r="F172" s="9" t="str">
        <f>Table28[[#This Row],[Transaction Month]]&amp;Table28[[#This Row],[Supplier UEN]]</f>
        <v/>
      </c>
    </row>
    <row r="173" spans="1:6">
      <c r="A173" s="7">
        <v>172</v>
      </c>
      <c r="B173" s="8"/>
      <c r="C173" s="18"/>
      <c r="D173" s="8"/>
      <c r="E173" s="19" t="str">
        <f>IF(ISBLANK(C173),"",IF(NOT(EXACT(TRIM(CLEAN(SUBSTITUTE(C173,CHAR(160),""))),C173)),"Error: There's hidden spaces in UEN",IF(LEN(C173)&gt;10,"Error: UEN is too long",IF(LEN(C173)&lt;9,"Error: UEN is too short",
IF(ISNUMBER(RIGHT(C173,1)*1),"Error: UEN needs to end with an alphabet",IF(COUNTIF($F$1:F173,F173)&gt;1,"Error: Duplicate Entry","OK"))))))</f>
        <v/>
      </c>
      <c r="F173" s="9" t="str">
        <f>Table28[[#This Row],[Transaction Month]]&amp;Table28[[#This Row],[Supplier UEN]]</f>
        <v/>
      </c>
    </row>
    <row r="174" spans="1:6">
      <c r="A174" s="7">
        <v>173</v>
      </c>
      <c r="B174" s="8"/>
      <c r="C174" s="18"/>
      <c r="D174" s="8"/>
      <c r="E174" s="19" t="str">
        <f>IF(ISBLANK(C174),"",IF(NOT(EXACT(TRIM(CLEAN(SUBSTITUTE(C174,CHAR(160),""))),C174)),"Error: There's hidden spaces in UEN",IF(LEN(C174)&gt;10,"Error: UEN is too long",IF(LEN(C174)&lt;9,"Error: UEN is too short",
IF(ISNUMBER(RIGHT(C174,1)*1),"Error: UEN needs to end with an alphabet",IF(COUNTIF($F$1:F174,F174)&gt;1,"Error: Duplicate Entry","OK"))))))</f>
        <v/>
      </c>
      <c r="F174" s="9" t="str">
        <f>Table28[[#This Row],[Transaction Month]]&amp;Table28[[#This Row],[Supplier UEN]]</f>
        <v/>
      </c>
    </row>
    <row r="175" spans="1:6">
      <c r="A175" s="7">
        <v>174</v>
      </c>
      <c r="B175" s="8"/>
      <c r="C175" s="18"/>
      <c r="D175" s="8"/>
      <c r="E175" s="19" t="str">
        <f>IF(ISBLANK(C175),"",IF(NOT(EXACT(TRIM(CLEAN(SUBSTITUTE(C175,CHAR(160),""))),C175)),"Error: There's hidden spaces in UEN",IF(LEN(C175)&gt;10,"Error: UEN is too long",IF(LEN(C175)&lt;9,"Error: UEN is too short",
IF(ISNUMBER(RIGHT(C175,1)*1),"Error: UEN needs to end with an alphabet",IF(COUNTIF($F$1:F175,F175)&gt;1,"Error: Duplicate Entry","OK"))))))</f>
        <v/>
      </c>
      <c r="F175" s="9" t="str">
        <f>Table28[[#This Row],[Transaction Month]]&amp;Table28[[#This Row],[Supplier UEN]]</f>
        <v/>
      </c>
    </row>
    <row r="176" spans="1:6">
      <c r="A176" s="7">
        <v>175</v>
      </c>
      <c r="B176" s="8"/>
      <c r="C176" s="18"/>
      <c r="D176" s="8"/>
      <c r="E176" s="19" t="str">
        <f>IF(ISBLANK(C176),"",IF(NOT(EXACT(TRIM(CLEAN(SUBSTITUTE(C176,CHAR(160),""))),C176)),"Error: There's hidden spaces in UEN",IF(LEN(C176)&gt;10,"Error: UEN is too long",IF(LEN(C176)&lt;9,"Error: UEN is too short",
IF(ISNUMBER(RIGHT(C176,1)*1),"Error: UEN needs to end with an alphabet",IF(COUNTIF($F$1:F176,F176)&gt;1,"Error: Duplicate Entry","OK"))))))</f>
        <v/>
      </c>
      <c r="F176" s="9" t="str">
        <f>Table28[[#This Row],[Transaction Month]]&amp;Table28[[#This Row],[Supplier UEN]]</f>
        <v/>
      </c>
    </row>
    <row r="177" spans="1:6">
      <c r="A177" s="7">
        <v>176</v>
      </c>
      <c r="B177" s="8"/>
      <c r="C177" s="18"/>
      <c r="D177" s="8"/>
      <c r="E177" s="19" t="str">
        <f>IF(ISBLANK(C177),"",IF(NOT(EXACT(TRIM(CLEAN(SUBSTITUTE(C177,CHAR(160),""))),C177)),"Error: There's hidden spaces in UEN",IF(LEN(C177)&gt;10,"Error: UEN is too long",IF(LEN(C177)&lt;9,"Error: UEN is too short",
IF(ISNUMBER(RIGHT(C177,1)*1),"Error: UEN needs to end with an alphabet",IF(COUNTIF($F$1:F177,F177)&gt;1,"Error: Duplicate Entry","OK"))))))</f>
        <v/>
      </c>
      <c r="F177" s="9" t="str">
        <f>Table28[[#This Row],[Transaction Month]]&amp;Table28[[#This Row],[Supplier UEN]]</f>
        <v/>
      </c>
    </row>
    <row r="178" spans="1:6">
      <c r="A178" s="7">
        <v>177</v>
      </c>
      <c r="B178" s="8"/>
      <c r="C178" s="18"/>
      <c r="D178" s="8"/>
      <c r="E178" s="19" t="str">
        <f>IF(ISBLANK(C178),"",IF(NOT(EXACT(TRIM(CLEAN(SUBSTITUTE(C178,CHAR(160),""))),C178)),"Error: There's hidden spaces in UEN",IF(LEN(C178)&gt;10,"Error: UEN is too long",IF(LEN(C178)&lt;9,"Error: UEN is too short",
IF(ISNUMBER(RIGHT(C178,1)*1),"Error: UEN needs to end with an alphabet",IF(COUNTIF($F$1:F178,F178)&gt;1,"Error: Duplicate Entry","OK"))))))</f>
        <v/>
      </c>
      <c r="F178" s="9" t="str">
        <f>Table28[[#This Row],[Transaction Month]]&amp;Table28[[#This Row],[Supplier UEN]]</f>
        <v/>
      </c>
    </row>
    <row r="179" spans="1:6">
      <c r="A179" s="7">
        <v>178</v>
      </c>
      <c r="B179" s="8"/>
      <c r="C179" s="18"/>
      <c r="D179" s="8"/>
      <c r="E179" s="19" t="str">
        <f>IF(ISBLANK(C179),"",IF(NOT(EXACT(TRIM(CLEAN(SUBSTITUTE(C179,CHAR(160),""))),C179)),"Error: There's hidden spaces in UEN",IF(LEN(C179)&gt;10,"Error: UEN is too long",IF(LEN(C179)&lt;9,"Error: UEN is too short",
IF(ISNUMBER(RIGHT(C179,1)*1),"Error: UEN needs to end with an alphabet",IF(COUNTIF($F$1:F179,F179)&gt;1,"Error: Duplicate Entry","OK"))))))</f>
        <v/>
      </c>
      <c r="F179" s="9" t="str">
        <f>Table28[[#This Row],[Transaction Month]]&amp;Table28[[#This Row],[Supplier UEN]]</f>
        <v/>
      </c>
    </row>
    <row r="180" spans="1:6">
      <c r="A180" s="7">
        <v>179</v>
      </c>
      <c r="B180" s="8"/>
      <c r="C180" s="18"/>
      <c r="D180" s="8"/>
      <c r="E180" s="19" t="str">
        <f>IF(ISBLANK(C180),"",IF(NOT(EXACT(TRIM(CLEAN(SUBSTITUTE(C180,CHAR(160),""))),C180)),"Error: There's hidden spaces in UEN",IF(LEN(C180)&gt;10,"Error: UEN is too long",IF(LEN(C180)&lt;9,"Error: UEN is too short",
IF(ISNUMBER(RIGHT(C180,1)*1),"Error: UEN needs to end with an alphabet",IF(COUNTIF($F$1:F180,F180)&gt;1,"Error: Duplicate Entry","OK"))))))</f>
        <v/>
      </c>
      <c r="F180" s="9" t="str">
        <f>Table28[[#This Row],[Transaction Month]]&amp;Table28[[#This Row],[Supplier UEN]]</f>
        <v/>
      </c>
    </row>
    <row r="181" spans="1:6">
      <c r="A181" s="7">
        <v>180</v>
      </c>
      <c r="B181" s="8"/>
      <c r="C181" s="18"/>
      <c r="D181" s="8"/>
      <c r="E181" s="19" t="str">
        <f>IF(ISBLANK(C181),"",IF(NOT(EXACT(TRIM(CLEAN(SUBSTITUTE(C181,CHAR(160),""))),C181)),"Error: There's hidden spaces in UEN",IF(LEN(C181)&gt;10,"Error: UEN is too long",IF(LEN(C181)&lt;9,"Error: UEN is too short",
IF(ISNUMBER(RIGHT(C181,1)*1),"Error: UEN needs to end with an alphabet",IF(COUNTIF($F$1:F181,F181)&gt;1,"Error: Duplicate Entry","OK"))))))</f>
        <v/>
      </c>
      <c r="F181" s="9" t="str">
        <f>Table28[[#This Row],[Transaction Month]]&amp;Table28[[#This Row],[Supplier UEN]]</f>
        <v/>
      </c>
    </row>
    <row r="182" spans="1:6">
      <c r="A182" s="7">
        <v>181</v>
      </c>
      <c r="B182" s="8"/>
      <c r="C182" s="18"/>
      <c r="D182" s="8"/>
      <c r="E182" s="19" t="str">
        <f>IF(ISBLANK(C182),"",IF(NOT(EXACT(TRIM(CLEAN(SUBSTITUTE(C182,CHAR(160),""))),C182)),"Error: There's hidden spaces in UEN",IF(LEN(C182)&gt;10,"Error: UEN is too long",IF(LEN(C182)&lt;9,"Error: UEN is too short",
IF(ISNUMBER(RIGHT(C182,1)*1),"Error: UEN needs to end with an alphabet",IF(COUNTIF($F$1:F182,F182)&gt;1,"Error: Duplicate Entry","OK"))))))</f>
        <v/>
      </c>
      <c r="F182" s="9" t="str">
        <f>Table28[[#This Row],[Transaction Month]]&amp;Table28[[#This Row],[Supplier UEN]]</f>
        <v/>
      </c>
    </row>
    <row r="183" spans="1:6">
      <c r="A183" s="7">
        <v>182</v>
      </c>
      <c r="B183" s="8"/>
      <c r="C183" s="18"/>
      <c r="D183" s="8"/>
      <c r="E183" s="19" t="str">
        <f>IF(ISBLANK(C183),"",IF(NOT(EXACT(TRIM(CLEAN(SUBSTITUTE(C183,CHAR(160),""))),C183)),"Error: There's hidden spaces in UEN",IF(LEN(C183)&gt;10,"Error: UEN is too long",IF(LEN(C183)&lt;9,"Error: UEN is too short",
IF(ISNUMBER(RIGHT(C183,1)*1),"Error: UEN needs to end with an alphabet",IF(COUNTIF($F$1:F183,F183)&gt;1,"Error: Duplicate Entry","OK"))))))</f>
        <v/>
      </c>
      <c r="F183" s="9" t="str">
        <f>Table28[[#This Row],[Transaction Month]]&amp;Table28[[#This Row],[Supplier UEN]]</f>
        <v/>
      </c>
    </row>
    <row r="184" spans="1:6">
      <c r="A184" s="7">
        <v>183</v>
      </c>
      <c r="B184" s="8"/>
      <c r="C184" s="18"/>
      <c r="D184" s="8"/>
      <c r="E184" s="19" t="str">
        <f>IF(ISBLANK(C184),"",IF(NOT(EXACT(TRIM(CLEAN(SUBSTITUTE(C184,CHAR(160),""))),C184)),"Error: There's hidden spaces in UEN",IF(LEN(C184)&gt;10,"Error: UEN is too long",IF(LEN(C184)&lt;9,"Error: UEN is too short",
IF(ISNUMBER(RIGHT(C184,1)*1),"Error: UEN needs to end with an alphabet",IF(COUNTIF($F$1:F184,F184)&gt;1,"Error: Duplicate Entry","OK"))))))</f>
        <v/>
      </c>
      <c r="F184" s="9" t="str">
        <f>Table28[[#This Row],[Transaction Month]]&amp;Table28[[#This Row],[Supplier UEN]]</f>
        <v/>
      </c>
    </row>
    <row r="185" spans="1:6">
      <c r="A185" s="7">
        <v>184</v>
      </c>
      <c r="B185" s="8"/>
      <c r="C185" s="18"/>
      <c r="D185" s="8"/>
      <c r="E185" s="19" t="str">
        <f>IF(ISBLANK(C185),"",IF(NOT(EXACT(TRIM(CLEAN(SUBSTITUTE(C185,CHAR(160),""))),C185)),"Error: There's hidden spaces in UEN",IF(LEN(C185)&gt;10,"Error: UEN is too long",IF(LEN(C185)&lt;9,"Error: UEN is too short",
IF(ISNUMBER(RIGHT(C185,1)*1),"Error: UEN needs to end with an alphabet",IF(COUNTIF($F$1:F185,F185)&gt;1,"Error: Duplicate Entry","OK"))))))</f>
        <v/>
      </c>
      <c r="F185" s="9" t="str">
        <f>Table28[[#This Row],[Transaction Month]]&amp;Table28[[#This Row],[Supplier UEN]]</f>
        <v/>
      </c>
    </row>
    <row r="186" spans="1:6">
      <c r="A186" s="7">
        <v>185</v>
      </c>
      <c r="B186" s="8"/>
      <c r="C186" s="18"/>
      <c r="D186" s="8"/>
      <c r="E186" s="19" t="str">
        <f>IF(ISBLANK(C186),"",IF(NOT(EXACT(TRIM(CLEAN(SUBSTITUTE(C186,CHAR(160),""))),C186)),"Error: There's hidden spaces in UEN",IF(LEN(C186)&gt;10,"Error: UEN is too long",IF(LEN(C186)&lt;9,"Error: UEN is too short",
IF(ISNUMBER(RIGHT(C186,1)*1),"Error: UEN needs to end with an alphabet",IF(COUNTIF($F$1:F186,F186)&gt;1,"Error: Duplicate Entry","OK"))))))</f>
        <v/>
      </c>
      <c r="F186" s="9" t="str">
        <f>Table28[[#This Row],[Transaction Month]]&amp;Table28[[#This Row],[Supplier UEN]]</f>
        <v/>
      </c>
    </row>
    <row r="187" spans="1:6">
      <c r="A187" s="7">
        <v>186</v>
      </c>
      <c r="B187" s="8"/>
      <c r="C187" s="18"/>
      <c r="D187" s="8"/>
      <c r="E187" s="19" t="str">
        <f>IF(ISBLANK(C187),"",IF(NOT(EXACT(TRIM(CLEAN(SUBSTITUTE(C187,CHAR(160),""))),C187)),"Error: There's hidden spaces in UEN",IF(LEN(C187)&gt;10,"Error: UEN is too long",IF(LEN(C187)&lt;9,"Error: UEN is too short",
IF(ISNUMBER(RIGHT(C187,1)*1),"Error: UEN needs to end with an alphabet",IF(COUNTIF($F$1:F187,F187)&gt;1,"Error: Duplicate Entry","OK"))))))</f>
        <v/>
      </c>
      <c r="F187" s="9" t="str">
        <f>Table28[[#This Row],[Transaction Month]]&amp;Table28[[#This Row],[Supplier UEN]]</f>
        <v/>
      </c>
    </row>
    <row r="188" spans="1:6">
      <c r="A188" s="7">
        <v>187</v>
      </c>
      <c r="B188" s="8"/>
      <c r="C188" s="18"/>
      <c r="D188" s="8"/>
      <c r="E188" s="19" t="str">
        <f>IF(ISBLANK(C188),"",IF(NOT(EXACT(TRIM(CLEAN(SUBSTITUTE(C188,CHAR(160),""))),C188)),"Error: There's hidden spaces in UEN",IF(LEN(C188)&gt;10,"Error: UEN is too long",IF(LEN(C188)&lt;9,"Error: UEN is too short",
IF(ISNUMBER(RIGHT(C188,1)*1),"Error: UEN needs to end with an alphabet",IF(COUNTIF($F$1:F188,F188)&gt;1,"Error: Duplicate Entry","OK"))))))</f>
        <v/>
      </c>
      <c r="F188" s="9" t="str">
        <f>Table28[[#This Row],[Transaction Month]]&amp;Table28[[#This Row],[Supplier UEN]]</f>
        <v/>
      </c>
    </row>
    <row r="189" spans="1:6">
      <c r="A189" s="7">
        <v>188</v>
      </c>
      <c r="B189" s="8"/>
      <c r="C189" s="18"/>
      <c r="D189" s="8"/>
      <c r="E189" s="19" t="str">
        <f>IF(ISBLANK(C189),"",IF(NOT(EXACT(TRIM(CLEAN(SUBSTITUTE(C189,CHAR(160),""))),C189)),"Error: There's hidden spaces in UEN",IF(LEN(C189)&gt;10,"Error: UEN is too long",IF(LEN(C189)&lt;9,"Error: UEN is too short",
IF(ISNUMBER(RIGHT(C189,1)*1),"Error: UEN needs to end with an alphabet",IF(COUNTIF($F$1:F189,F189)&gt;1,"Error: Duplicate Entry","OK"))))))</f>
        <v/>
      </c>
      <c r="F189" s="9" t="str">
        <f>Table28[[#This Row],[Transaction Month]]&amp;Table28[[#This Row],[Supplier UEN]]</f>
        <v/>
      </c>
    </row>
    <row r="190" spans="1:6">
      <c r="A190" s="7">
        <v>189</v>
      </c>
      <c r="B190" s="8"/>
      <c r="C190" s="18"/>
      <c r="D190" s="8"/>
      <c r="E190" s="19" t="str">
        <f>IF(ISBLANK(C190),"",IF(NOT(EXACT(TRIM(CLEAN(SUBSTITUTE(C190,CHAR(160),""))),C190)),"Error: There's hidden spaces in UEN",IF(LEN(C190)&gt;10,"Error: UEN is too long",IF(LEN(C190)&lt;9,"Error: UEN is too short",
IF(ISNUMBER(RIGHT(C190,1)*1),"Error: UEN needs to end with an alphabet",IF(COUNTIF($F$1:F190,F190)&gt;1,"Error: Duplicate Entry","OK"))))))</f>
        <v/>
      </c>
      <c r="F190" s="9" t="str">
        <f>Table28[[#This Row],[Transaction Month]]&amp;Table28[[#This Row],[Supplier UEN]]</f>
        <v/>
      </c>
    </row>
    <row r="191" spans="1:6">
      <c r="A191" s="7">
        <v>190</v>
      </c>
      <c r="B191" s="8"/>
      <c r="C191" s="18"/>
      <c r="D191" s="8"/>
      <c r="E191" s="19" t="str">
        <f>IF(ISBLANK(C191),"",IF(NOT(EXACT(TRIM(CLEAN(SUBSTITUTE(C191,CHAR(160),""))),C191)),"Error: There's hidden spaces in UEN",IF(LEN(C191)&gt;10,"Error: UEN is too long",IF(LEN(C191)&lt;9,"Error: UEN is too short",
IF(ISNUMBER(RIGHT(C191,1)*1),"Error: UEN needs to end with an alphabet",IF(COUNTIF($F$1:F191,F191)&gt;1,"Error: Duplicate Entry","OK"))))))</f>
        <v/>
      </c>
      <c r="F191" s="9" t="str">
        <f>Table28[[#This Row],[Transaction Month]]&amp;Table28[[#This Row],[Supplier UEN]]</f>
        <v/>
      </c>
    </row>
    <row r="192" spans="1:6">
      <c r="A192" s="7">
        <v>191</v>
      </c>
      <c r="B192" s="8"/>
      <c r="C192" s="18"/>
      <c r="D192" s="8"/>
      <c r="E192" s="19" t="str">
        <f>IF(ISBLANK(C192),"",IF(NOT(EXACT(TRIM(CLEAN(SUBSTITUTE(C192,CHAR(160),""))),C192)),"Error: There's hidden spaces in UEN",IF(LEN(C192)&gt;10,"Error: UEN is too long",IF(LEN(C192)&lt;9,"Error: UEN is too short",
IF(ISNUMBER(RIGHT(C192,1)*1),"Error: UEN needs to end with an alphabet",IF(COUNTIF($F$1:F192,F192)&gt;1,"Error: Duplicate Entry","OK"))))))</f>
        <v/>
      </c>
      <c r="F192" s="9" t="str">
        <f>Table28[[#This Row],[Transaction Month]]&amp;Table28[[#This Row],[Supplier UEN]]</f>
        <v/>
      </c>
    </row>
    <row r="193" spans="1:6">
      <c r="A193" s="7">
        <v>192</v>
      </c>
      <c r="B193" s="8"/>
      <c r="C193" s="18"/>
      <c r="D193" s="8"/>
      <c r="E193" s="19" t="str">
        <f>IF(ISBLANK(C193),"",IF(NOT(EXACT(TRIM(CLEAN(SUBSTITUTE(C193,CHAR(160),""))),C193)),"Error: There's hidden spaces in UEN",IF(LEN(C193)&gt;10,"Error: UEN is too long",IF(LEN(C193)&lt;9,"Error: UEN is too short",
IF(ISNUMBER(RIGHT(C193,1)*1),"Error: UEN needs to end with an alphabet",IF(COUNTIF($F$1:F193,F193)&gt;1,"Error: Duplicate Entry","OK"))))))</f>
        <v/>
      </c>
      <c r="F193" s="9" t="str">
        <f>Table28[[#This Row],[Transaction Month]]&amp;Table28[[#This Row],[Supplier UEN]]</f>
        <v/>
      </c>
    </row>
    <row r="194" spans="1:6">
      <c r="A194" s="7">
        <v>193</v>
      </c>
      <c r="B194" s="8"/>
      <c r="C194" s="18"/>
      <c r="D194" s="8"/>
      <c r="E194" s="19" t="str">
        <f>IF(ISBLANK(C194),"",IF(NOT(EXACT(TRIM(CLEAN(SUBSTITUTE(C194,CHAR(160),""))),C194)),"Error: There's hidden spaces in UEN",IF(LEN(C194)&gt;10,"Error: UEN is too long",IF(LEN(C194)&lt;9,"Error: UEN is too short",
IF(ISNUMBER(RIGHT(C194,1)*1),"Error: UEN needs to end with an alphabet",IF(COUNTIF($F$1:F194,F194)&gt;1,"Error: Duplicate Entry","OK"))))))</f>
        <v/>
      </c>
      <c r="F194" s="9" t="str">
        <f>Table28[[#This Row],[Transaction Month]]&amp;Table28[[#This Row],[Supplier UEN]]</f>
        <v/>
      </c>
    </row>
    <row r="195" spans="1:6">
      <c r="A195" s="7">
        <v>194</v>
      </c>
      <c r="B195" s="8"/>
      <c r="C195" s="18"/>
      <c r="D195" s="8"/>
      <c r="E195" s="19" t="str">
        <f>IF(ISBLANK(C195),"",IF(NOT(EXACT(TRIM(CLEAN(SUBSTITUTE(C195,CHAR(160),""))),C195)),"Error: There's hidden spaces in UEN",IF(LEN(C195)&gt;10,"Error: UEN is too long",IF(LEN(C195)&lt;9,"Error: UEN is too short",
IF(ISNUMBER(RIGHT(C195,1)*1),"Error: UEN needs to end with an alphabet",IF(COUNTIF($F$1:F195,F195)&gt;1,"Error: Duplicate Entry","OK"))))))</f>
        <v/>
      </c>
      <c r="F195" s="9" t="str">
        <f>Table28[[#This Row],[Transaction Month]]&amp;Table28[[#This Row],[Supplier UEN]]</f>
        <v/>
      </c>
    </row>
    <row r="196" spans="1:6">
      <c r="A196" s="7">
        <v>195</v>
      </c>
      <c r="B196" s="8"/>
      <c r="C196" s="18"/>
      <c r="D196" s="8"/>
      <c r="E196" s="19" t="str">
        <f>IF(ISBLANK(C196),"",IF(NOT(EXACT(TRIM(CLEAN(SUBSTITUTE(C196,CHAR(160),""))),C196)),"Error: There's hidden spaces in UEN",IF(LEN(C196)&gt;10,"Error: UEN is too long",IF(LEN(C196)&lt;9,"Error: UEN is too short",
IF(ISNUMBER(RIGHT(C196,1)*1),"Error: UEN needs to end with an alphabet",IF(COUNTIF($F$1:F196,F196)&gt;1,"Error: Duplicate Entry","OK"))))))</f>
        <v/>
      </c>
      <c r="F196" s="9" t="str">
        <f>Table28[[#This Row],[Transaction Month]]&amp;Table28[[#This Row],[Supplier UEN]]</f>
        <v/>
      </c>
    </row>
    <row r="197" spans="1:6">
      <c r="A197" s="7">
        <v>196</v>
      </c>
      <c r="B197" s="8"/>
      <c r="C197" s="18"/>
      <c r="D197" s="8"/>
      <c r="E197" s="19" t="str">
        <f>IF(ISBLANK(C197),"",IF(NOT(EXACT(TRIM(CLEAN(SUBSTITUTE(C197,CHAR(160),""))),C197)),"Error: There's hidden spaces in UEN",IF(LEN(C197)&gt;10,"Error: UEN is too long",IF(LEN(C197)&lt;9,"Error: UEN is too short",
IF(ISNUMBER(RIGHT(C197,1)*1),"Error: UEN needs to end with an alphabet",IF(COUNTIF($F$1:F197,F197)&gt;1,"Error: Duplicate Entry","OK"))))))</f>
        <v/>
      </c>
      <c r="F197" s="9" t="str">
        <f>Table28[[#This Row],[Transaction Month]]&amp;Table28[[#This Row],[Supplier UEN]]</f>
        <v/>
      </c>
    </row>
    <row r="198" spans="1:6">
      <c r="A198" s="7">
        <v>197</v>
      </c>
      <c r="B198" s="8"/>
      <c r="C198" s="18"/>
      <c r="D198" s="8"/>
      <c r="E198" s="19" t="str">
        <f>IF(ISBLANK(C198),"",IF(NOT(EXACT(TRIM(CLEAN(SUBSTITUTE(C198,CHAR(160),""))),C198)),"Error: There's hidden spaces in UEN",IF(LEN(C198)&gt;10,"Error: UEN is too long",IF(LEN(C198)&lt;9,"Error: UEN is too short",
IF(ISNUMBER(RIGHT(C198,1)*1),"Error: UEN needs to end with an alphabet",IF(COUNTIF($F$1:F198,F198)&gt;1,"Error: Duplicate Entry","OK"))))))</f>
        <v/>
      </c>
      <c r="F198" s="9" t="str">
        <f>Table28[[#This Row],[Transaction Month]]&amp;Table28[[#This Row],[Supplier UEN]]</f>
        <v/>
      </c>
    </row>
    <row r="199" spans="1:6">
      <c r="A199" s="7">
        <v>198</v>
      </c>
      <c r="B199" s="8"/>
      <c r="C199" s="18"/>
      <c r="D199" s="8"/>
      <c r="E199" s="19" t="str">
        <f>IF(ISBLANK(C199),"",IF(NOT(EXACT(TRIM(CLEAN(SUBSTITUTE(C199,CHAR(160),""))),C199)),"Error: There's hidden spaces in UEN",IF(LEN(C199)&gt;10,"Error: UEN is too long",IF(LEN(C199)&lt;9,"Error: UEN is too short",
IF(ISNUMBER(RIGHT(C199,1)*1),"Error: UEN needs to end with an alphabet",IF(COUNTIF($F$1:F199,F199)&gt;1,"Error: Duplicate Entry","OK"))))))</f>
        <v/>
      </c>
      <c r="F199" s="9" t="str">
        <f>Table28[[#This Row],[Transaction Month]]&amp;Table28[[#This Row],[Supplier UEN]]</f>
        <v/>
      </c>
    </row>
    <row r="200" spans="1:6">
      <c r="A200" s="7">
        <v>199</v>
      </c>
      <c r="B200" s="8"/>
      <c r="C200" s="18"/>
      <c r="D200" s="8"/>
      <c r="E200" s="19" t="str">
        <f>IF(ISBLANK(C200),"",IF(NOT(EXACT(TRIM(CLEAN(SUBSTITUTE(C200,CHAR(160),""))),C200)),"Error: There's hidden spaces in UEN",IF(LEN(C200)&gt;10,"Error: UEN is too long",IF(LEN(C200)&lt;9,"Error: UEN is too short",
IF(ISNUMBER(RIGHT(C200,1)*1),"Error: UEN needs to end with an alphabet",IF(COUNTIF($F$1:F200,F200)&gt;1,"Error: Duplicate Entry","OK"))))))</f>
        <v/>
      </c>
      <c r="F200" s="9" t="str">
        <f>Table28[[#This Row],[Transaction Month]]&amp;Table28[[#This Row],[Supplier UEN]]</f>
        <v/>
      </c>
    </row>
    <row r="201" spans="1:6">
      <c r="A201" s="7">
        <v>200</v>
      </c>
      <c r="B201" s="8"/>
      <c r="C201" s="18"/>
      <c r="D201" s="8"/>
      <c r="E201" s="19" t="str">
        <f>IF(ISBLANK(C201),"",IF(NOT(EXACT(TRIM(CLEAN(SUBSTITUTE(C201,CHAR(160),""))),C201)),"Error: There's hidden spaces in UEN",IF(LEN(C201)&gt;10,"Error: UEN is too long",IF(LEN(C201)&lt;9,"Error: UEN is too short",
IF(ISNUMBER(RIGHT(C201,1)*1),"Error: UEN needs to end with an alphabet",IF(COUNTIF($F$1:F201,F201)&gt;1,"Error: Duplicate Entry","OK"))))))</f>
        <v/>
      </c>
      <c r="F201" s="9" t="str">
        <f>Table28[[#This Row],[Transaction Month]]&amp;Table28[[#This Row],[Supplier UEN]]</f>
        <v/>
      </c>
    </row>
    <row r="202" spans="1:6">
      <c r="A202" s="7">
        <v>201</v>
      </c>
      <c r="B202" s="8"/>
      <c r="C202" s="18"/>
      <c r="D202" s="8"/>
      <c r="E202" s="19" t="str">
        <f>IF(ISBLANK(C202),"",IF(NOT(EXACT(TRIM(CLEAN(SUBSTITUTE(C202,CHAR(160),""))),C202)),"Error: There's hidden spaces in UEN",IF(LEN(C202)&gt;10,"Error: UEN is too long",IF(LEN(C202)&lt;9,"Error: UEN is too short",
IF(ISNUMBER(RIGHT(C202,1)*1),"Error: UEN needs to end with an alphabet",IF(COUNTIF($F$1:F202,F202)&gt;1,"Error: Duplicate Entry","OK"))))))</f>
        <v/>
      </c>
      <c r="F202" s="9" t="str">
        <f>Table28[[#This Row],[Transaction Month]]&amp;Table28[[#This Row],[Supplier UEN]]</f>
        <v/>
      </c>
    </row>
    <row r="203" spans="1:6">
      <c r="A203" s="7">
        <v>202</v>
      </c>
      <c r="B203" s="8"/>
      <c r="C203" s="18"/>
      <c r="D203" s="8"/>
      <c r="E203" s="19" t="str">
        <f>IF(ISBLANK(C203),"",IF(NOT(EXACT(TRIM(CLEAN(SUBSTITUTE(C203,CHAR(160),""))),C203)),"Error: There's hidden spaces in UEN",IF(LEN(C203)&gt;10,"Error: UEN is too long",IF(LEN(C203)&lt;9,"Error: UEN is too short",
IF(ISNUMBER(RIGHT(C203,1)*1),"Error: UEN needs to end with an alphabet",IF(COUNTIF($F$1:F203,F203)&gt;1,"Error: Duplicate Entry","OK"))))))</f>
        <v/>
      </c>
      <c r="F203" s="9" t="str">
        <f>Table28[[#This Row],[Transaction Month]]&amp;Table28[[#This Row],[Supplier UEN]]</f>
        <v/>
      </c>
    </row>
    <row r="204" spans="1:6">
      <c r="A204" s="7">
        <v>203</v>
      </c>
      <c r="B204" s="8"/>
      <c r="C204" s="18"/>
      <c r="D204" s="8"/>
      <c r="E204" s="19" t="str">
        <f>IF(ISBLANK(C204),"",IF(NOT(EXACT(TRIM(CLEAN(SUBSTITUTE(C204,CHAR(160),""))),C204)),"Error: There's hidden spaces in UEN",IF(LEN(C204)&gt;10,"Error: UEN is too long",IF(LEN(C204)&lt;9,"Error: UEN is too short",
IF(ISNUMBER(RIGHT(C204,1)*1),"Error: UEN needs to end with an alphabet",IF(COUNTIF($F$1:F204,F204)&gt;1,"Error: Duplicate Entry","OK"))))))</f>
        <v/>
      </c>
      <c r="F204" s="9" t="str">
        <f>Table28[[#This Row],[Transaction Month]]&amp;Table28[[#This Row],[Supplier UEN]]</f>
        <v/>
      </c>
    </row>
    <row r="205" spans="1:6">
      <c r="A205" s="7">
        <v>204</v>
      </c>
      <c r="B205" s="8"/>
      <c r="C205" s="18"/>
      <c r="D205" s="8"/>
      <c r="E205" s="19" t="str">
        <f>IF(ISBLANK(C205),"",IF(NOT(EXACT(TRIM(CLEAN(SUBSTITUTE(C205,CHAR(160),""))),C205)),"Error: There's hidden spaces in UEN",IF(LEN(C205)&gt;10,"Error: UEN is too long",IF(LEN(C205)&lt;9,"Error: UEN is too short",
IF(ISNUMBER(RIGHT(C205,1)*1),"Error: UEN needs to end with an alphabet",IF(COUNTIF($F$1:F205,F205)&gt;1,"Error: Duplicate Entry","OK"))))))</f>
        <v/>
      </c>
      <c r="F205" s="9" t="str">
        <f>Table28[[#This Row],[Transaction Month]]&amp;Table28[[#This Row],[Supplier UEN]]</f>
        <v/>
      </c>
    </row>
    <row r="206" spans="1:6">
      <c r="A206" s="7">
        <v>205</v>
      </c>
      <c r="B206" s="8"/>
      <c r="C206" s="18"/>
      <c r="D206" s="8"/>
      <c r="E206" s="19" t="str">
        <f>IF(ISBLANK(C206),"",IF(NOT(EXACT(TRIM(CLEAN(SUBSTITUTE(C206,CHAR(160),""))),C206)),"Error: There's hidden spaces in UEN",IF(LEN(C206)&gt;10,"Error: UEN is too long",IF(LEN(C206)&lt;9,"Error: UEN is too short",
IF(ISNUMBER(RIGHT(C206,1)*1),"Error: UEN needs to end with an alphabet",IF(COUNTIF($F$1:F206,F206)&gt;1,"Error: Duplicate Entry","OK"))))))</f>
        <v/>
      </c>
      <c r="F206" s="9" t="str">
        <f>Table28[[#This Row],[Transaction Month]]&amp;Table28[[#This Row],[Supplier UEN]]</f>
        <v/>
      </c>
    </row>
    <row r="207" spans="1:6">
      <c r="A207" s="7">
        <v>206</v>
      </c>
      <c r="B207" s="8"/>
      <c r="C207" s="18"/>
      <c r="D207" s="8"/>
      <c r="E207" s="19" t="str">
        <f>IF(ISBLANK(C207),"",IF(NOT(EXACT(TRIM(CLEAN(SUBSTITUTE(C207,CHAR(160),""))),C207)),"Error: There's hidden spaces in UEN",IF(LEN(C207)&gt;10,"Error: UEN is too long",IF(LEN(C207)&lt;9,"Error: UEN is too short",
IF(ISNUMBER(RIGHT(C207,1)*1),"Error: UEN needs to end with an alphabet",IF(COUNTIF($F$1:F207,F207)&gt;1,"Error: Duplicate Entry","OK"))))))</f>
        <v/>
      </c>
      <c r="F207" s="9" t="str">
        <f>Table28[[#This Row],[Transaction Month]]&amp;Table28[[#This Row],[Supplier UEN]]</f>
        <v/>
      </c>
    </row>
    <row r="208" spans="1:6">
      <c r="A208" s="7">
        <v>207</v>
      </c>
      <c r="B208" s="8"/>
      <c r="C208" s="18"/>
      <c r="D208" s="8"/>
      <c r="E208" s="19" t="str">
        <f>IF(ISBLANK(C208),"",IF(NOT(EXACT(TRIM(CLEAN(SUBSTITUTE(C208,CHAR(160),""))),C208)),"Error: There's hidden spaces in UEN",IF(LEN(C208)&gt;10,"Error: UEN is too long",IF(LEN(C208)&lt;9,"Error: UEN is too short",
IF(ISNUMBER(RIGHT(C208,1)*1),"Error: UEN needs to end with an alphabet",IF(COUNTIF($F$1:F208,F208)&gt;1,"Error: Duplicate Entry","OK"))))))</f>
        <v/>
      </c>
      <c r="F208" s="9" t="str">
        <f>Table28[[#This Row],[Transaction Month]]&amp;Table28[[#This Row],[Supplier UEN]]</f>
        <v/>
      </c>
    </row>
    <row r="209" spans="1:6">
      <c r="A209" s="7">
        <v>208</v>
      </c>
      <c r="B209" s="8"/>
      <c r="C209" s="18"/>
      <c r="D209" s="8"/>
      <c r="E209" s="19" t="str">
        <f>IF(ISBLANK(C209),"",IF(NOT(EXACT(TRIM(CLEAN(SUBSTITUTE(C209,CHAR(160),""))),C209)),"Error: There's hidden spaces in UEN",IF(LEN(C209)&gt;10,"Error: UEN is too long",IF(LEN(C209)&lt;9,"Error: UEN is too short",
IF(ISNUMBER(RIGHT(C209,1)*1),"Error: UEN needs to end with an alphabet",IF(COUNTIF($F$1:F209,F209)&gt;1,"Error: Duplicate Entry","OK"))))))</f>
        <v/>
      </c>
      <c r="F209" s="9" t="str">
        <f>Table28[[#This Row],[Transaction Month]]&amp;Table28[[#This Row],[Supplier UEN]]</f>
        <v/>
      </c>
    </row>
    <row r="210" spans="1:6">
      <c r="A210" s="7">
        <v>209</v>
      </c>
      <c r="B210" s="8"/>
      <c r="C210" s="18"/>
      <c r="D210" s="8"/>
      <c r="E210" s="19" t="str">
        <f>IF(ISBLANK(C210),"",IF(NOT(EXACT(TRIM(CLEAN(SUBSTITUTE(C210,CHAR(160),""))),C210)),"Error: There's hidden spaces in UEN",IF(LEN(C210)&gt;10,"Error: UEN is too long",IF(LEN(C210)&lt;9,"Error: UEN is too short",
IF(ISNUMBER(RIGHT(C210,1)*1),"Error: UEN needs to end with an alphabet",IF(COUNTIF($F$1:F210,F210)&gt;1,"Error: Duplicate Entry","OK"))))))</f>
        <v/>
      </c>
      <c r="F210" s="9" t="str">
        <f>Table28[[#This Row],[Transaction Month]]&amp;Table28[[#This Row],[Supplier UEN]]</f>
        <v/>
      </c>
    </row>
    <row r="211" spans="1:6">
      <c r="A211" s="7">
        <v>210</v>
      </c>
      <c r="B211" s="8"/>
      <c r="C211" s="18"/>
      <c r="D211" s="8"/>
      <c r="E211" s="19" t="str">
        <f>IF(ISBLANK(C211),"",IF(NOT(EXACT(TRIM(CLEAN(SUBSTITUTE(C211,CHAR(160),""))),C211)),"Error: There's hidden spaces in UEN",IF(LEN(C211)&gt;10,"Error: UEN is too long",IF(LEN(C211)&lt;9,"Error: UEN is too short",
IF(ISNUMBER(RIGHT(C211,1)*1),"Error: UEN needs to end with an alphabet",IF(COUNTIF($F$1:F211,F211)&gt;1,"Error: Duplicate Entry","OK"))))))</f>
        <v/>
      </c>
      <c r="F211" s="9" t="str">
        <f>Table28[[#This Row],[Transaction Month]]&amp;Table28[[#This Row],[Supplier UEN]]</f>
        <v/>
      </c>
    </row>
    <row r="212" spans="1:6">
      <c r="A212" s="7">
        <v>211</v>
      </c>
      <c r="B212" s="8"/>
      <c r="C212" s="18"/>
      <c r="D212" s="8"/>
      <c r="E212" s="19" t="str">
        <f>IF(ISBLANK(C212),"",IF(NOT(EXACT(TRIM(CLEAN(SUBSTITUTE(C212,CHAR(160),""))),C212)),"Error: There's hidden spaces in UEN",IF(LEN(C212)&gt;10,"Error: UEN is too long",IF(LEN(C212)&lt;9,"Error: UEN is too short",
IF(ISNUMBER(RIGHT(C212,1)*1),"Error: UEN needs to end with an alphabet",IF(COUNTIF($F$1:F212,F212)&gt;1,"Error: Duplicate Entry","OK"))))))</f>
        <v/>
      </c>
      <c r="F212" s="9" t="str">
        <f>Table28[[#This Row],[Transaction Month]]&amp;Table28[[#This Row],[Supplier UEN]]</f>
        <v/>
      </c>
    </row>
    <row r="213" spans="1:6">
      <c r="A213" s="7">
        <v>212</v>
      </c>
      <c r="B213" s="8"/>
      <c r="C213" s="18"/>
      <c r="D213" s="8"/>
      <c r="E213" s="19" t="str">
        <f>IF(ISBLANK(C213),"",IF(NOT(EXACT(TRIM(CLEAN(SUBSTITUTE(C213,CHAR(160),""))),C213)),"Error: There's hidden spaces in UEN",IF(LEN(C213)&gt;10,"Error: UEN is too long",IF(LEN(C213)&lt;9,"Error: UEN is too short",
IF(ISNUMBER(RIGHT(C213,1)*1),"Error: UEN needs to end with an alphabet",IF(COUNTIF($F$1:F213,F213)&gt;1,"Error: Duplicate Entry","OK"))))))</f>
        <v/>
      </c>
      <c r="F213" s="9" t="str">
        <f>Table28[[#This Row],[Transaction Month]]&amp;Table28[[#This Row],[Supplier UEN]]</f>
        <v/>
      </c>
    </row>
    <row r="214" spans="1:6">
      <c r="A214" s="7">
        <v>213</v>
      </c>
      <c r="B214" s="8"/>
      <c r="C214" s="18"/>
      <c r="D214" s="8"/>
      <c r="E214" s="19" t="str">
        <f>IF(ISBLANK(C214),"",IF(NOT(EXACT(TRIM(CLEAN(SUBSTITUTE(C214,CHAR(160),""))),C214)),"Error: There's hidden spaces in UEN",IF(LEN(C214)&gt;10,"Error: UEN is too long",IF(LEN(C214)&lt;9,"Error: UEN is too short",
IF(ISNUMBER(RIGHT(C214,1)*1),"Error: UEN needs to end with an alphabet",IF(COUNTIF($F$1:F214,F214)&gt;1,"Error: Duplicate Entry","OK"))))))</f>
        <v/>
      </c>
      <c r="F214" s="9" t="str">
        <f>Table28[[#This Row],[Transaction Month]]&amp;Table28[[#This Row],[Supplier UEN]]</f>
        <v/>
      </c>
    </row>
    <row r="215" spans="1:6">
      <c r="A215" s="7">
        <v>214</v>
      </c>
      <c r="B215" s="8"/>
      <c r="C215" s="18"/>
      <c r="D215" s="8"/>
      <c r="E215" s="19" t="str">
        <f>IF(ISBLANK(C215),"",IF(NOT(EXACT(TRIM(CLEAN(SUBSTITUTE(C215,CHAR(160),""))),C215)),"Error: There's hidden spaces in UEN",IF(LEN(C215)&gt;10,"Error: UEN is too long",IF(LEN(C215)&lt;9,"Error: UEN is too short",
IF(ISNUMBER(RIGHT(C215,1)*1),"Error: UEN needs to end with an alphabet",IF(COUNTIF($F$1:F215,F215)&gt;1,"Error: Duplicate Entry","OK"))))))</f>
        <v/>
      </c>
      <c r="F215" s="9" t="str">
        <f>Table28[[#This Row],[Transaction Month]]&amp;Table28[[#This Row],[Supplier UEN]]</f>
        <v/>
      </c>
    </row>
    <row r="216" spans="1:6">
      <c r="A216" s="7">
        <v>215</v>
      </c>
      <c r="B216" s="8"/>
      <c r="C216" s="18"/>
      <c r="D216" s="8"/>
      <c r="E216" s="19" t="str">
        <f>IF(ISBLANK(C216),"",IF(NOT(EXACT(TRIM(CLEAN(SUBSTITUTE(C216,CHAR(160),""))),C216)),"Error: There's hidden spaces in UEN",IF(LEN(C216)&gt;10,"Error: UEN is too long",IF(LEN(C216)&lt;9,"Error: UEN is too short",
IF(ISNUMBER(RIGHT(C216,1)*1),"Error: UEN needs to end with an alphabet",IF(COUNTIF($F$1:F216,F216)&gt;1,"Error: Duplicate Entry","OK"))))))</f>
        <v/>
      </c>
      <c r="F216" s="9" t="str">
        <f>Table28[[#This Row],[Transaction Month]]&amp;Table28[[#This Row],[Supplier UEN]]</f>
        <v/>
      </c>
    </row>
    <row r="217" spans="1:6">
      <c r="A217" s="7">
        <v>216</v>
      </c>
      <c r="B217" s="8"/>
      <c r="C217" s="18"/>
      <c r="D217" s="8"/>
      <c r="E217" s="19" t="str">
        <f>IF(ISBLANK(C217),"",IF(NOT(EXACT(TRIM(CLEAN(SUBSTITUTE(C217,CHAR(160),""))),C217)),"Error: There's hidden spaces in UEN",IF(LEN(C217)&gt;10,"Error: UEN is too long",IF(LEN(C217)&lt;9,"Error: UEN is too short",
IF(ISNUMBER(RIGHT(C217,1)*1),"Error: UEN needs to end with an alphabet",IF(COUNTIF($F$1:F217,F217)&gt;1,"Error: Duplicate Entry","OK"))))))</f>
        <v/>
      </c>
      <c r="F217" s="9" t="str">
        <f>Table28[[#This Row],[Transaction Month]]&amp;Table28[[#This Row],[Supplier UEN]]</f>
        <v/>
      </c>
    </row>
    <row r="218" spans="1:6">
      <c r="A218" s="7">
        <v>217</v>
      </c>
      <c r="B218" s="8"/>
      <c r="C218" s="18"/>
      <c r="D218" s="8"/>
      <c r="E218" s="19" t="str">
        <f>IF(ISBLANK(C218),"",IF(NOT(EXACT(TRIM(CLEAN(SUBSTITUTE(C218,CHAR(160),""))),C218)),"Error: There's hidden spaces in UEN",IF(LEN(C218)&gt;10,"Error: UEN is too long",IF(LEN(C218)&lt;9,"Error: UEN is too short",
IF(ISNUMBER(RIGHT(C218,1)*1),"Error: UEN needs to end with an alphabet",IF(COUNTIF($F$1:F218,F218)&gt;1,"Error: Duplicate Entry","OK"))))))</f>
        <v/>
      </c>
      <c r="F218" s="9" t="str">
        <f>Table28[[#This Row],[Transaction Month]]&amp;Table28[[#This Row],[Supplier UEN]]</f>
        <v/>
      </c>
    </row>
    <row r="219" spans="1:6">
      <c r="A219" s="7">
        <v>218</v>
      </c>
      <c r="B219" s="8"/>
      <c r="C219" s="18"/>
      <c r="D219" s="8"/>
      <c r="E219" s="19" t="str">
        <f>IF(ISBLANK(C219),"",IF(NOT(EXACT(TRIM(CLEAN(SUBSTITUTE(C219,CHAR(160),""))),C219)),"Error: There's hidden spaces in UEN",IF(LEN(C219)&gt;10,"Error: UEN is too long",IF(LEN(C219)&lt;9,"Error: UEN is too short",
IF(ISNUMBER(RIGHT(C219,1)*1),"Error: UEN needs to end with an alphabet",IF(COUNTIF($F$1:F219,F219)&gt;1,"Error: Duplicate Entry","OK"))))))</f>
        <v/>
      </c>
      <c r="F219" s="9" t="str">
        <f>Table28[[#This Row],[Transaction Month]]&amp;Table28[[#This Row],[Supplier UEN]]</f>
        <v/>
      </c>
    </row>
    <row r="220" spans="1:6">
      <c r="A220" s="7">
        <v>219</v>
      </c>
      <c r="B220" s="8"/>
      <c r="C220" s="18"/>
      <c r="D220" s="8"/>
      <c r="E220" s="19" t="str">
        <f>IF(ISBLANK(C220),"",IF(NOT(EXACT(TRIM(CLEAN(SUBSTITUTE(C220,CHAR(160),""))),C220)),"Error: There's hidden spaces in UEN",IF(LEN(C220)&gt;10,"Error: UEN is too long",IF(LEN(C220)&lt;9,"Error: UEN is too short",
IF(ISNUMBER(RIGHT(C220,1)*1),"Error: UEN needs to end with an alphabet",IF(COUNTIF($F$1:F220,F220)&gt;1,"Error: Duplicate Entry","OK"))))))</f>
        <v/>
      </c>
      <c r="F220" s="9" t="str">
        <f>Table28[[#This Row],[Transaction Month]]&amp;Table28[[#This Row],[Supplier UEN]]</f>
        <v/>
      </c>
    </row>
    <row r="221" spans="1:6">
      <c r="A221" s="7">
        <v>220</v>
      </c>
      <c r="B221" s="8"/>
      <c r="C221" s="18"/>
      <c r="D221" s="8"/>
      <c r="E221" s="19" t="str">
        <f>IF(ISBLANK(C221),"",IF(NOT(EXACT(TRIM(CLEAN(SUBSTITUTE(C221,CHAR(160),""))),C221)),"Error: There's hidden spaces in UEN",IF(LEN(C221)&gt;10,"Error: UEN is too long",IF(LEN(C221)&lt;9,"Error: UEN is too short",
IF(ISNUMBER(RIGHT(C221,1)*1),"Error: UEN needs to end with an alphabet",IF(COUNTIF($F$1:F221,F221)&gt;1,"Error: Duplicate Entry","OK"))))))</f>
        <v/>
      </c>
      <c r="F221" s="9" t="str">
        <f>Table28[[#This Row],[Transaction Month]]&amp;Table28[[#This Row],[Supplier UEN]]</f>
        <v/>
      </c>
    </row>
    <row r="222" spans="1:6">
      <c r="A222" s="7">
        <v>221</v>
      </c>
      <c r="B222" s="8"/>
      <c r="C222" s="18"/>
      <c r="D222" s="8"/>
      <c r="E222" s="19" t="str">
        <f>IF(ISBLANK(C222),"",IF(NOT(EXACT(TRIM(CLEAN(SUBSTITUTE(C222,CHAR(160),""))),C222)),"Error: There's hidden spaces in UEN",IF(LEN(C222)&gt;10,"Error: UEN is too long",IF(LEN(C222)&lt;9,"Error: UEN is too short",
IF(ISNUMBER(RIGHT(C222,1)*1),"Error: UEN needs to end with an alphabet",IF(COUNTIF($F$1:F222,F222)&gt;1,"Error: Duplicate Entry","OK"))))))</f>
        <v/>
      </c>
      <c r="F222" s="9" t="str">
        <f>Table28[[#This Row],[Transaction Month]]&amp;Table28[[#This Row],[Supplier UEN]]</f>
        <v/>
      </c>
    </row>
    <row r="223" spans="1:6">
      <c r="A223" s="7">
        <v>222</v>
      </c>
      <c r="B223" s="8"/>
      <c r="C223" s="18"/>
      <c r="D223" s="8"/>
      <c r="E223" s="19" t="str">
        <f>IF(ISBLANK(C223),"",IF(NOT(EXACT(TRIM(CLEAN(SUBSTITUTE(C223,CHAR(160),""))),C223)),"Error: There's hidden spaces in UEN",IF(LEN(C223)&gt;10,"Error: UEN is too long",IF(LEN(C223)&lt;9,"Error: UEN is too short",
IF(ISNUMBER(RIGHT(C223,1)*1),"Error: UEN needs to end with an alphabet",IF(COUNTIF($F$1:F223,F223)&gt;1,"Error: Duplicate Entry","OK"))))))</f>
        <v/>
      </c>
      <c r="F223" s="9" t="str">
        <f>Table28[[#This Row],[Transaction Month]]&amp;Table28[[#This Row],[Supplier UEN]]</f>
        <v/>
      </c>
    </row>
    <row r="224" spans="1:6">
      <c r="A224" s="7">
        <v>223</v>
      </c>
      <c r="B224" s="8"/>
      <c r="C224" s="18"/>
      <c r="D224" s="8"/>
      <c r="E224" s="19" t="str">
        <f>IF(ISBLANK(C224),"",IF(NOT(EXACT(TRIM(CLEAN(SUBSTITUTE(C224,CHAR(160),""))),C224)),"Error: There's hidden spaces in UEN",IF(LEN(C224)&gt;10,"Error: UEN is too long",IF(LEN(C224)&lt;9,"Error: UEN is too short",
IF(ISNUMBER(RIGHT(C224,1)*1),"Error: UEN needs to end with an alphabet",IF(COUNTIF($F$1:F224,F224)&gt;1,"Error: Duplicate Entry","OK"))))))</f>
        <v/>
      </c>
      <c r="F224" s="9" t="str">
        <f>Table28[[#This Row],[Transaction Month]]&amp;Table28[[#This Row],[Supplier UEN]]</f>
        <v/>
      </c>
    </row>
    <row r="225" spans="1:6">
      <c r="A225" s="7">
        <v>224</v>
      </c>
      <c r="B225" s="8"/>
      <c r="C225" s="18"/>
      <c r="D225" s="8"/>
      <c r="E225" s="19" t="str">
        <f>IF(ISBLANK(C225),"",IF(NOT(EXACT(TRIM(CLEAN(SUBSTITUTE(C225,CHAR(160),""))),C225)),"Error: There's hidden spaces in UEN",IF(LEN(C225)&gt;10,"Error: UEN is too long",IF(LEN(C225)&lt;9,"Error: UEN is too short",
IF(ISNUMBER(RIGHT(C225,1)*1),"Error: UEN needs to end with an alphabet",IF(COUNTIF($F$1:F225,F225)&gt;1,"Error: Duplicate Entry","OK"))))))</f>
        <v/>
      </c>
      <c r="F225" s="9" t="str">
        <f>Table28[[#This Row],[Transaction Month]]&amp;Table28[[#This Row],[Supplier UEN]]</f>
        <v/>
      </c>
    </row>
    <row r="226" spans="1:6">
      <c r="A226" s="7">
        <v>225</v>
      </c>
      <c r="B226" s="8"/>
      <c r="C226" s="18"/>
      <c r="D226" s="8"/>
      <c r="E226" s="19" t="str">
        <f>IF(ISBLANK(C226),"",IF(NOT(EXACT(TRIM(CLEAN(SUBSTITUTE(C226,CHAR(160),""))),C226)),"Error: There's hidden spaces in UEN",IF(LEN(C226)&gt;10,"Error: UEN is too long",IF(LEN(C226)&lt;9,"Error: UEN is too short",
IF(ISNUMBER(RIGHT(C226,1)*1),"Error: UEN needs to end with an alphabet",IF(COUNTIF($F$1:F226,F226)&gt;1,"Error: Duplicate Entry","OK"))))))</f>
        <v/>
      </c>
      <c r="F226" s="9" t="str">
        <f>Table28[[#This Row],[Transaction Month]]&amp;Table28[[#This Row],[Supplier UEN]]</f>
        <v/>
      </c>
    </row>
    <row r="227" spans="1:6">
      <c r="A227" s="7">
        <v>226</v>
      </c>
      <c r="B227" s="8"/>
      <c r="C227" s="18"/>
      <c r="D227" s="8"/>
      <c r="E227" s="19" t="str">
        <f>IF(ISBLANK(C227),"",IF(NOT(EXACT(TRIM(CLEAN(SUBSTITUTE(C227,CHAR(160),""))),C227)),"Error: There's hidden spaces in UEN",IF(LEN(C227)&gt;10,"Error: UEN is too long",IF(LEN(C227)&lt;9,"Error: UEN is too short",
IF(ISNUMBER(RIGHT(C227,1)*1),"Error: UEN needs to end with an alphabet",IF(COUNTIF($F$1:F227,F227)&gt;1,"Error: Duplicate Entry","OK"))))))</f>
        <v/>
      </c>
      <c r="F227" s="9" t="str">
        <f>Table28[[#This Row],[Transaction Month]]&amp;Table28[[#This Row],[Supplier UEN]]</f>
        <v/>
      </c>
    </row>
    <row r="228" spans="1:6">
      <c r="A228" s="7">
        <v>227</v>
      </c>
      <c r="B228" s="8"/>
      <c r="C228" s="18"/>
      <c r="D228" s="8"/>
      <c r="E228" s="19" t="str">
        <f>IF(ISBLANK(C228),"",IF(NOT(EXACT(TRIM(CLEAN(SUBSTITUTE(C228,CHAR(160),""))),C228)),"Error: There's hidden spaces in UEN",IF(LEN(C228)&gt;10,"Error: UEN is too long",IF(LEN(C228)&lt;9,"Error: UEN is too short",
IF(ISNUMBER(RIGHT(C228,1)*1),"Error: UEN needs to end with an alphabet",IF(COUNTIF($F$1:F228,F228)&gt;1,"Error: Duplicate Entry","OK"))))))</f>
        <v/>
      </c>
      <c r="F228" s="9" t="str">
        <f>Table28[[#This Row],[Transaction Month]]&amp;Table28[[#This Row],[Supplier UEN]]</f>
        <v/>
      </c>
    </row>
    <row r="229" spans="1:6">
      <c r="A229" s="7">
        <v>228</v>
      </c>
      <c r="B229" s="8"/>
      <c r="C229" s="18"/>
      <c r="D229" s="8"/>
      <c r="E229" s="19" t="str">
        <f>IF(ISBLANK(C229),"",IF(NOT(EXACT(TRIM(CLEAN(SUBSTITUTE(C229,CHAR(160),""))),C229)),"Error: There's hidden spaces in UEN",IF(LEN(C229)&gt;10,"Error: UEN is too long",IF(LEN(C229)&lt;9,"Error: UEN is too short",
IF(ISNUMBER(RIGHT(C229,1)*1),"Error: UEN needs to end with an alphabet",IF(COUNTIF($F$1:F229,F229)&gt;1,"Error: Duplicate Entry","OK"))))))</f>
        <v/>
      </c>
      <c r="F229" s="9" t="str">
        <f>Table28[[#This Row],[Transaction Month]]&amp;Table28[[#This Row],[Supplier UEN]]</f>
        <v/>
      </c>
    </row>
    <row r="230" spans="1:6">
      <c r="A230" s="7">
        <v>229</v>
      </c>
      <c r="B230" s="8"/>
      <c r="C230" s="18"/>
      <c r="D230" s="8"/>
      <c r="E230" s="19" t="str">
        <f>IF(ISBLANK(C230),"",IF(NOT(EXACT(TRIM(CLEAN(SUBSTITUTE(C230,CHAR(160),""))),C230)),"Error: There's hidden spaces in UEN",IF(LEN(C230)&gt;10,"Error: UEN is too long",IF(LEN(C230)&lt;9,"Error: UEN is too short",
IF(ISNUMBER(RIGHT(C230,1)*1),"Error: UEN needs to end with an alphabet",IF(COUNTIF($F$1:F230,F230)&gt;1,"Error: Duplicate Entry","OK"))))))</f>
        <v/>
      </c>
      <c r="F230" s="9" t="str">
        <f>Table28[[#This Row],[Transaction Month]]&amp;Table28[[#This Row],[Supplier UEN]]</f>
        <v/>
      </c>
    </row>
    <row r="231" spans="1:6">
      <c r="A231" s="7">
        <v>230</v>
      </c>
      <c r="B231" s="8"/>
      <c r="C231" s="18"/>
      <c r="D231" s="8"/>
      <c r="E231" s="19" t="str">
        <f>IF(ISBLANK(C231),"",IF(NOT(EXACT(TRIM(CLEAN(SUBSTITUTE(C231,CHAR(160),""))),C231)),"Error: There's hidden spaces in UEN",IF(LEN(C231)&gt;10,"Error: UEN is too long",IF(LEN(C231)&lt;9,"Error: UEN is too short",
IF(ISNUMBER(RIGHT(C231,1)*1),"Error: UEN needs to end with an alphabet",IF(COUNTIF($F$1:F231,F231)&gt;1,"Error: Duplicate Entry","OK"))))))</f>
        <v/>
      </c>
      <c r="F231" s="9" t="str">
        <f>Table28[[#This Row],[Transaction Month]]&amp;Table28[[#This Row],[Supplier UEN]]</f>
        <v/>
      </c>
    </row>
    <row r="232" spans="1:6">
      <c r="A232" s="7">
        <v>231</v>
      </c>
      <c r="B232" s="8"/>
      <c r="C232" s="18"/>
      <c r="D232" s="8"/>
      <c r="E232" s="19" t="str">
        <f>IF(ISBLANK(C232),"",IF(NOT(EXACT(TRIM(CLEAN(SUBSTITUTE(C232,CHAR(160),""))),C232)),"Error: There's hidden spaces in UEN",IF(LEN(C232)&gt;10,"Error: UEN is too long",IF(LEN(C232)&lt;9,"Error: UEN is too short",
IF(ISNUMBER(RIGHT(C232,1)*1),"Error: UEN needs to end with an alphabet",IF(COUNTIF($F$1:F232,F232)&gt;1,"Error: Duplicate Entry","OK"))))))</f>
        <v/>
      </c>
      <c r="F232" s="9" t="str">
        <f>Table28[[#This Row],[Transaction Month]]&amp;Table28[[#This Row],[Supplier UEN]]</f>
        <v/>
      </c>
    </row>
    <row r="233" spans="1:6">
      <c r="A233" s="7">
        <v>232</v>
      </c>
      <c r="B233" s="8"/>
      <c r="C233" s="18"/>
      <c r="D233" s="8"/>
      <c r="E233" s="19" t="str">
        <f>IF(ISBLANK(C233),"",IF(NOT(EXACT(TRIM(CLEAN(SUBSTITUTE(C233,CHAR(160),""))),C233)),"Error: There's hidden spaces in UEN",IF(LEN(C233)&gt;10,"Error: UEN is too long",IF(LEN(C233)&lt;9,"Error: UEN is too short",
IF(ISNUMBER(RIGHT(C233,1)*1),"Error: UEN needs to end with an alphabet",IF(COUNTIF($F$1:F233,F233)&gt;1,"Error: Duplicate Entry","OK"))))))</f>
        <v/>
      </c>
      <c r="F233" s="9" t="str">
        <f>Table28[[#This Row],[Transaction Month]]&amp;Table28[[#This Row],[Supplier UEN]]</f>
        <v/>
      </c>
    </row>
    <row r="234" spans="1:6">
      <c r="A234" s="7">
        <v>233</v>
      </c>
      <c r="B234" s="8"/>
      <c r="C234" s="18"/>
      <c r="D234" s="8"/>
      <c r="E234" s="19" t="str">
        <f>IF(ISBLANK(C234),"",IF(NOT(EXACT(TRIM(CLEAN(SUBSTITUTE(C234,CHAR(160),""))),C234)),"Error: There's hidden spaces in UEN",IF(LEN(C234)&gt;10,"Error: UEN is too long",IF(LEN(C234)&lt;9,"Error: UEN is too short",
IF(ISNUMBER(RIGHT(C234,1)*1),"Error: UEN needs to end with an alphabet",IF(COUNTIF($F$1:F234,F234)&gt;1,"Error: Duplicate Entry","OK"))))))</f>
        <v/>
      </c>
      <c r="F234" s="9" t="str">
        <f>Table28[[#This Row],[Transaction Month]]&amp;Table28[[#This Row],[Supplier UEN]]</f>
        <v/>
      </c>
    </row>
    <row r="235" spans="1:6">
      <c r="A235" s="7">
        <v>234</v>
      </c>
      <c r="B235" s="8"/>
      <c r="C235" s="18"/>
      <c r="D235" s="8"/>
      <c r="E235" s="19" t="str">
        <f>IF(ISBLANK(C235),"",IF(NOT(EXACT(TRIM(CLEAN(SUBSTITUTE(C235,CHAR(160),""))),C235)),"Error: There's hidden spaces in UEN",IF(LEN(C235)&gt;10,"Error: UEN is too long",IF(LEN(C235)&lt;9,"Error: UEN is too short",
IF(ISNUMBER(RIGHT(C235,1)*1),"Error: UEN needs to end with an alphabet",IF(COUNTIF($F$1:F235,F235)&gt;1,"Error: Duplicate Entry","OK"))))))</f>
        <v/>
      </c>
      <c r="F235" s="9" t="str">
        <f>Table28[[#This Row],[Transaction Month]]&amp;Table28[[#This Row],[Supplier UEN]]</f>
        <v/>
      </c>
    </row>
    <row r="236" spans="1:6">
      <c r="A236" s="7">
        <v>235</v>
      </c>
      <c r="B236" s="8"/>
      <c r="C236" s="18"/>
      <c r="D236" s="8"/>
      <c r="E236" s="19" t="str">
        <f>IF(ISBLANK(C236),"",IF(NOT(EXACT(TRIM(CLEAN(SUBSTITUTE(C236,CHAR(160),""))),C236)),"Error: There's hidden spaces in UEN",IF(LEN(C236)&gt;10,"Error: UEN is too long",IF(LEN(C236)&lt;9,"Error: UEN is too short",
IF(ISNUMBER(RIGHT(C236,1)*1),"Error: UEN needs to end with an alphabet",IF(COUNTIF($F$1:F236,F236)&gt;1,"Error: Duplicate Entry","OK"))))))</f>
        <v/>
      </c>
      <c r="F236" s="9" t="str">
        <f>Table28[[#This Row],[Transaction Month]]&amp;Table28[[#This Row],[Supplier UEN]]</f>
        <v/>
      </c>
    </row>
    <row r="237" spans="1:6">
      <c r="A237" s="7">
        <v>236</v>
      </c>
      <c r="B237" s="8"/>
      <c r="C237" s="18"/>
      <c r="D237" s="8"/>
      <c r="E237" s="19" t="str">
        <f>IF(ISBLANK(C237),"",IF(NOT(EXACT(TRIM(CLEAN(SUBSTITUTE(C237,CHAR(160),""))),C237)),"Error: There's hidden spaces in UEN",IF(LEN(C237)&gt;10,"Error: UEN is too long",IF(LEN(C237)&lt;9,"Error: UEN is too short",
IF(ISNUMBER(RIGHT(C237,1)*1),"Error: UEN needs to end with an alphabet",IF(COUNTIF($F$1:F237,F237)&gt;1,"Error: Duplicate Entry","OK"))))))</f>
        <v/>
      </c>
      <c r="F237" s="9" t="str">
        <f>Table28[[#This Row],[Transaction Month]]&amp;Table28[[#This Row],[Supplier UEN]]</f>
        <v/>
      </c>
    </row>
    <row r="238" spans="1:6">
      <c r="A238" s="7">
        <v>237</v>
      </c>
      <c r="B238" s="8"/>
      <c r="C238" s="18"/>
      <c r="D238" s="8"/>
      <c r="E238" s="19" t="str">
        <f>IF(ISBLANK(C238),"",IF(NOT(EXACT(TRIM(CLEAN(SUBSTITUTE(C238,CHAR(160),""))),C238)),"Error: There's hidden spaces in UEN",IF(LEN(C238)&gt;10,"Error: UEN is too long",IF(LEN(C238)&lt;9,"Error: UEN is too short",
IF(ISNUMBER(RIGHT(C238,1)*1),"Error: UEN needs to end with an alphabet",IF(COUNTIF($F$1:F238,F238)&gt;1,"Error: Duplicate Entry","OK"))))))</f>
        <v/>
      </c>
      <c r="F238" s="9" t="str">
        <f>Table28[[#This Row],[Transaction Month]]&amp;Table28[[#This Row],[Supplier UEN]]</f>
        <v/>
      </c>
    </row>
    <row r="239" spans="1:6">
      <c r="A239" s="7">
        <v>238</v>
      </c>
      <c r="B239" s="8"/>
      <c r="C239" s="18"/>
      <c r="D239" s="8"/>
      <c r="E239" s="19" t="str">
        <f>IF(ISBLANK(C239),"",IF(NOT(EXACT(TRIM(CLEAN(SUBSTITUTE(C239,CHAR(160),""))),C239)),"Error: There's hidden spaces in UEN",IF(LEN(C239)&gt;10,"Error: UEN is too long",IF(LEN(C239)&lt;9,"Error: UEN is too short",
IF(ISNUMBER(RIGHT(C239,1)*1),"Error: UEN needs to end with an alphabet",IF(COUNTIF($F$1:F239,F239)&gt;1,"Error: Duplicate Entry","OK"))))))</f>
        <v/>
      </c>
      <c r="F239" s="9" t="str">
        <f>Table28[[#This Row],[Transaction Month]]&amp;Table28[[#This Row],[Supplier UEN]]</f>
        <v/>
      </c>
    </row>
    <row r="240" spans="1:6">
      <c r="A240" s="7">
        <v>239</v>
      </c>
      <c r="B240" s="8"/>
      <c r="C240" s="18"/>
      <c r="D240" s="8"/>
      <c r="E240" s="19" t="str">
        <f>IF(ISBLANK(C240),"",IF(NOT(EXACT(TRIM(CLEAN(SUBSTITUTE(C240,CHAR(160),""))),C240)),"Error: There's hidden spaces in UEN",IF(LEN(C240)&gt;10,"Error: UEN is too long",IF(LEN(C240)&lt;9,"Error: UEN is too short",
IF(ISNUMBER(RIGHT(C240,1)*1),"Error: UEN needs to end with an alphabet",IF(COUNTIF($F$1:F240,F240)&gt;1,"Error: Duplicate Entry","OK"))))))</f>
        <v/>
      </c>
      <c r="F240" s="9" t="str">
        <f>Table28[[#This Row],[Transaction Month]]&amp;Table28[[#This Row],[Supplier UEN]]</f>
        <v/>
      </c>
    </row>
    <row r="241" spans="1:6">
      <c r="A241" s="7">
        <v>240</v>
      </c>
      <c r="B241" s="8"/>
      <c r="C241" s="18"/>
      <c r="D241" s="8"/>
      <c r="E241" s="19" t="str">
        <f>IF(ISBLANK(C241),"",IF(NOT(EXACT(TRIM(CLEAN(SUBSTITUTE(C241,CHAR(160),""))),C241)),"Error: There's hidden spaces in UEN",IF(LEN(C241)&gt;10,"Error: UEN is too long",IF(LEN(C241)&lt;9,"Error: UEN is too short",
IF(ISNUMBER(RIGHT(C241,1)*1),"Error: UEN needs to end with an alphabet",IF(COUNTIF($F$1:F241,F241)&gt;1,"Error: Duplicate Entry","OK"))))))</f>
        <v/>
      </c>
      <c r="F241" s="9" t="str">
        <f>Table28[[#This Row],[Transaction Month]]&amp;Table28[[#This Row],[Supplier UEN]]</f>
        <v/>
      </c>
    </row>
    <row r="242" spans="1:6">
      <c r="A242" s="7">
        <v>241</v>
      </c>
      <c r="B242" s="8"/>
      <c r="C242" s="18"/>
      <c r="D242" s="8"/>
      <c r="E242" s="19" t="str">
        <f>IF(ISBLANK(C242),"",IF(NOT(EXACT(TRIM(CLEAN(SUBSTITUTE(C242,CHAR(160),""))),C242)),"Error: There's hidden spaces in UEN",IF(LEN(C242)&gt;10,"Error: UEN is too long",IF(LEN(C242)&lt;9,"Error: UEN is too short",
IF(ISNUMBER(RIGHT(C242,1)*1),"Error: UEN needs to end with an alphabet",IF(COUNTIF($F$1:F242,F242)&gt;1,"Error: Duplicate Entry","OK"))))))</f>
        <v/>
      </c>
      <c r="F242" s="9" t="str">
        <f>Table28[[#This Row],[Transaction Month]]&amp;Table28[[#This Row],[Supplier UEN]]</f>
        <v/>
      </c>
    </row>
    <row r="243" spans="1:6">
      <c r="A243" s="7">
        <v>242</v>
      </c>
      <c r="B243" s="8"/>
      <c r="C243" s="18"/>
      <c r="D243" s="8"/>
      <c r="E243" s="19" t="str">
        <f>IF(ISBLANK(C243),"",IF(NOT(EXACT(TRIM(CLEAN(SUBSTITUTE(C243,CHAR(160),""))),C243)),"Error: There's hidden spaces in UEN",IF(LEN(C243)&gt;10,"Error: UEN is too long",IF(LEN(C243)&lt;9,"Error: UEN is too short",
IF(ISNUMBER(RIGHT(C243,1)*1),"Error: UEN needs to end with an alphabet",IF(COUNTIF($F$1:F243,F243)&gt;1,"Error: Duplicate Entry","OK"))))))</f>
        <v/>
      </c>
      <c r="F243" s="9" t="str">
        <f>Table28[[#This Row],[Transaction Month]]&amp;Table28[[#This Row],[Supplier UEN]]</f>
        <v/>
      </c>
    </row>
    <row r="244" spans="1:6">
      <c r="A244" s="7">
        <v>243</v>
      </c>
      <c r="B244" s="8"/>
      <c r="C244" s="18"/>
      <c r="D244" s="8"/>
      <c r="E244" s="19" t="str">
        <f>IF(ISBLANK(C244),"",IF(NOT(EXACT(TRIM(CLEAN(SUBSTITUTE(C244,CHAR(160),""))),C244)),"Error: There's hidden spaces in UEN",IF(LEN(C244)&gt;10,"Error: UEN is too long",IF(LEN(C244)&lt;9,"Error: UEN is too short",
IF(ISNUMBER(RIGHT(C244,1)*1),"Error: UEN needs to end with an alphabet",IF(COUNTIF($F$1:F244,F244)&gt;1,"Error: Duplicate Entry","OK"))))))</f>
        <v/>
      </c>
      <c r="F244" s="9" t="str">
        <f>Table28[[#This Row],[Transaction Month]]&amp;Table28[[#This Row],[Supplier UEN]]</f>
        <v/>
      </c>
    </row>
    <row r="245" spans="1:6">
      <c r="A245" s="7">
        <v>244</v>
      </c>
      <c r="B245" s="8"/>
      <c r="C245" s="18"/>
      <c r="D245" s="8"/>
      <c r="E245" s="19" t="str">
        <f>IF(ISBLANK(C245),"",IF(NOT(EXACT(TRIM(CLEAN(SUBSTITUTE(C245,CHAR(160),""))),C245)),"Error: There's hidden spaces in UEN",IF(LEN(C245)&gt;10,"Error: UEN is too long",IF(LEN(C245)&lt;9,"Error: UEN is too short",
IF(ISNUMBER(RIGHT(C245,1)*1),"Error: UEN needs to end with an alphabet",IF(COUNTIF($F$1:F245,F245)&gt;1,"Error: Duplicate Entry","OK"))))))</f>
        <v/>
      </c>
      <c r="F245" s="9" t="str">
        <f>Table28[[#This Row],[Transaction Month]]&amp;Table28[[#This Row],[Supplier UEN]]</f>
        <v/>
      </c>
    </row>
    <row r="246" spans="1:6">
      <c r="A246" s="7">
        <v>245</v>
      </c>
      <c r="B246" s="8"/>
      <c r="C246" s="18"/>
      <c r="D246" s="8"/>
      <c r="E246" s="19" t="str">
        <f>IF(ISBLANK(C246),"",IF(NOT(EXACT(TRIM(CLEAN(SUBSTITUTE(C246,CHAR(160),""))),C246)),"Error: There's hidden spaces in UEN",IF(LEN(C246)&gt;10,"Error: UEN is too long",IF(LEN(C246)&lt;9,"Error: UEN is too short",
IF(ISNUMBER(RIGHT(C246,1)*1),"Error: UEN needs to end with an alphabet",IF(COUNTIF($F$1:F246,F246)&gt;1,"Error: Duplicate Entry","OK"))))))</f>
        <v/>
      </c>
      <c r="F246" s="9" t="str">
        <f>Table28[[#This Row],[Transaction Month]]&amp;Table28[[#This Row],[Supplier UEN]]</f>
        <v/>
      </c>
    </row>
    <row r="247" spans="1:6">
      <c r="A247" s="7">
        <v>246</v>
      </c>
      <c r="B247" s="8"/>
      <c r="C247" s="18"/>
      <c r="D247" s="8"/>
      <c r="E247" s="19" t="str">
        <f>IF(ISBLANK(C247),"",IF(NOT(EXACT(TRIM(CLEAN(SUBSTITUTE(C247,CHAR(160),""))),C247)),"Error: There's hidden spaces in UEN",IF(LEN(C247)&gt;10,"Error: UEN is too long",IF(LEN(C247)&lt;9,"Error: UEN is too short",
IF(ISNUMBER(RIGHT(C247,1)*1),"Error: UEN needs to end with an alphabet",IF(COUNTIF($F$1:F247,F247)&gt;1,"Error: Duplicate Entry","OK"))))))</f>
        <v/>
      </c>
      <c r="F247" s="9" t="str">
        <f>Table28[[#This Row],[Transaction Month]]&amp;Table28[[#This Row],[Supplier UEN]]</f>
        <v/>
      </c>
    </row>
    <row r="248" spans="1:6">
      <c r="A248" s="7">
        <v>247</v>
      </c>
      <c r="B248" s="8"/>
      <c r="C248" s="18"/>
      <c r="D248" s="8"/>
      <c r="E248" s="19" t="str">
        <f>IF(ISBLANK(C248),"",IF(NOT(EXACT(TRIM(CLEAN(SUBSTITUTE(C248,CHAR(160),""))),C248)),"Error: There's hidden spaces in UEN",IF(LEN(C248)&gt;10,"Error: UEN is too long",IF(LEN(C248)&lt;9,"Error: UEN is too short",
IF(ISNUMBER(RIGHT(C248,1)*1),"Error: UEN needs to end with an alphabet",IF(COUNTIF($F$1:F248,F248)&gt;1,"Error: Duplicate Entry","OK"))))))</f>
        <v/>
      </c>
      <c r="F248" s="9" t="str">
        <f>Table28[[#This Row],[Transaction Month]]&amp;Table28[[#This Row],[Supplier UEN]]</f>
        <v/>
      </c>
    </row>
    <row r="249" spans="1:6">
      <c r="A249" s="7">
        <v>248</v>
      </c>
      <c r="B249" s="8"/>
      <c r="C249" s="18"/>
      <c r="D249" s="8"/>
      <c r="E249" s="19" t="str">
        <f>IF(ISBLANK(C249),"",IF(NOT(EXACT(TRIM(CLEAN(SUBSTITUTE(C249,CHAR(160),""))),C249)),"Error: There's hidden spaces in UEN",IF(LEN(C249)&gt;10,"Error: UEN is too long",IF(LEN(C249)&lt;9,"Error: UEN is too short",
IF(ISNUMBER(RIGHT(C249,1)*1),"Error: UEN needs to end with an alphabet",IF(COUNTIF($F$1:F249,F249)&gt;1,"Error: Duplicate Entry","OK"))))))</f>
        <v/>
      </c>
      <c r="F249" s="9" t="str">
        <f>Table28[[#This Row],[Transaction Month]]&amp;Table28[[#This Row],[Supplier UEN]]</f>
        <v/>
      </c>
    </row>
    <row r="250" spans="1:6">
      <c r="A250" s="7">
        <v>249</v>
      </c>
      <c r="B250" s="8"/>
      <c r="C250" s="18"/>
      <c r="D250" s="8"/>
      <c r="E250" s="19" t="str">
        <f>IF(ISBLANK(C250),"",IF(NOT(EXACT(TRIM(CLEAN(SUBSTITUTE(C250,CHAR(160),""))),C250)),"Error: There's hidden spaces in UEN",IF(LEN(C250)&gt;10,"Error: UEN is too long",IF(LEN(C250)&lt;9,"Error: UEN is too short",
IF(ISNUMBER(RIGHT(C250,1)*1),"Error: UEN needs to end with an alphabet",IF(COUNTIF($F$1:F250,F250)&gt;1,"Error: Duplicate Entry","OK"))))))</f>
        <v/>
      </c>
      <c r="F250" s="9" t="str">
        <f>Table28[[#This Row],[Transaction Month]]&amp;Table28[[#This Row],[Supplier UEN]]</f>
        <v/>
      </c>
    </row>
    <row r="251" spans="1:6">
      <c r="A251" s="7">
        <v>250</v>
      </c>
      <c r="B251" s="8"/>
      <c r="C251" s="18"/>
      <c r="D251" s="8"/>
      <c r="E251" s="19" t="str">
        <f>IF(ISBLANK(C251),"",IF(NOT(EXACT(TRIM(CLEAN(SUBSTITUTE(C251,CHAR(160),""))),C251)),"Error: There's hidden spaces in UEN",IF(LEN(C251)&gt;10,"Error: UEN is too long",IF(LEN(C251)&lt;9,"Error: UEN is too short",
IF(ISNUMBER(RIGHT(C251,1)*1),"Error: UEN needs to end with an alphabet",IF(COUNTIF($F$1:F251,F251)&gt;1,"Error: Duplicate Entry","OK"))))))</f>
        <v/>
      </c>
      <c r="F251" s="9" t="str">
        <f>Table28[[#This Row],[Transaction Month]]&amp;Table28[[#This Row],[Supplier UEN]]</f>
        <v/>
      </c>
    </row>
    <row r="252" spans="1:6">
      <c r="A252" s="7">
        <v>251</v>
      </c>
      <c r="B252" s="8"/>
      <c r="C252" s="18"/>
      <c r="D252" s="8"/>
      <c r="E252" s="19" t="str">
        <f>IF(ISBLANK(C252),"",IF(NOT(EXACT(TRIM(CLEAN(SUBSTITUTE(C252,CHAR(160),""))),C252)),"Error: There's hidden spaces in UEN",IF(LEN(C252)&gt;10,"Error: UEN is too long",IF(LEN(C252)&lt;9,"Error: UEN is too short",
IF(ISNUMBER(RIGHT(C252,1)*1),"Error: UEN needs to end with an alphabet",IF(COUNTIF($F$1:F252,F252)&gt;1,"Error: Duplicate Entry","OK"))))))</f>
        <v/>
      </c>
      <c r="F252" s="9" t="str">
        <f>Table28[[#This Row],[Transaction Month]]&amp;Table28[[#This Row],[Supplier UEN]]</f>
        <v/>
      </c>
    </row>
    <row r="253" spans="1:6">
      <c r="A253" s="7">
        <v>252</v>
      </c>
      <c r="B253" s="8"/>
      <c r="C253" s="18"/>
      <c r="D253" s="8"/>
      <c r="E253" s="19" t="str">
        <f>IF(ISBLANK(C253),"",IF(NOT(EXACT(TRIM(CLEAN(SUBSTITUTE(C253,CHAR(160),""))),C253)),"Error: There's hidden spaces in UEN",IF(LEN(C253)&gt;10,"Error: UEN is too long",IF(LEN(C253)&lt;9,"Error: UEN is too short",
IF(ISNUMBER(RIGHT(C253,1)*1),"Error: UEN needs to end with an alphabet",IF(COUNTIF($F$1:F253,F253)&gt;1,"Error: Duplicate Entry","OK"))))))</f>
        <v/>
      </c>
      <c r="F253" s="9" t="str">
        <f>Table28[[#This Row],[Transaction Month]]&amp;Table28[[#This Row],[Supplier UEN]]</f>
        <v/>
      </c>
    </row>
    <row r="254" spans="1:6">
      <c r="A254" s="7">
        <v>253</v>
      </c>
      <c r="B254" s="8"/>
      <c r="C254" s="18"/>
      <c r="D254" s="8"/>
      <c r="E254" s="19" t="str">
        <f>IF(ISBLANK(C254),"",IF(NOT(EXACT(TRIM(CLEAN(SUBSTITUTE(C254,CHAR(160),""))),C254)),"Error: There's hidden spaces in UEN",IF(LEN(C254)&gt;10,"Error: UEN is too long",IF(LEN(C254)&lt;9,"Error: UEN is too short",
IF(ISNUMBER(RIGHT(C254,1)*1),"Error: UEN needs to end with an alphabet",IF(COUNTIF($F$1:F254,F254)&gt;1,"Error: Duplicate Entry","OK"))))))</f>
        <v/>
      </c>
      <c r="F254" s="9" t="str">
        <f>Table28[[#This Row],[Transaction Month]]&amp;Table28[[#This Row],[Supplier UEN]]</f>
        <v/>
      </c>
    </row>
    <row r="255" spans="1:6">
      <c r="A255" s="7">
        <v>254</v>
      </c>
      <c r="B255" s="8"/>
      <c r="C255" s="18"/>
      <c r="D255" s="8"/>
      <c r="E255" s="19" t="str">
        <f>IF(ISBLANK(C255),"",IF(NOT(EXACT(TRIM(CLEAN(SUBSTITUTE(C255,CHAR(160),""))),C255)),"Error: There's hidden spaces in UEN",IF(LEN(C255)&gt;10,"Error: UEN is too long",IF(LEN(C255)&lt;9,"Error: UEN is too short",
IF(ISNUMBER(RIGHT(C255,1)*1),"Error: UEN needs to end with an alphabet",IF(COUNTIF($F$1:F255,F255)&gt;1,"Error: Duplicate Entry","OK"))))))</f>
        <v/>
      </c>
      <c r="F255" s="9" t="str">
        <f>Table28[[#This Row],[Transaction Month]]&amp;Table28[[#This Row],[Supplier UEN]]</f>
        <v/>
      </c>
    </row>
    <row r="256" spans="1:6">
      <c r="A256" s="7">
        <v>255</v>
      </c>
      <c r="B256" s="8"/>
      <c r="C256" s="18"/>
      <c r="D256" s="8"/>
      <c r="E256" s="19" t="str">
        <f>IF(ISBLANK(C256),"",IF(NOT(EXACT(TRIM(CLEAN(SUBSTITUTE(C256,CHAR(160),""))),C256)),"Error: There's hidden spaces in UEN",IF(LEN(C256)&gt;10,"Error: UEN is too long",IF(LEN(C256)&lt;9,"Error: UEN is too short",
IF(ISNUMBER(RIGHT(C256,1)*1),"Error: UEN needs to end with an alphabet",IF(COUNTIF($F$1:F256,F256)&gt;1,"Error: Duplicate Entry","OK"))))))</f>
        <v/>
      </c>
      <c r="F256" s="9" t="str">
        <f>Table28[[#This Row],[Transaction Month]]&amp;Table28[[#This Row],[Supplier UEN]]</f>
        <v/>
      </c>
    </row>
    <row r="257" spans="1:6">
      <c r="A257" s="7">
        <v>256</v>
      </c>
      <c r="B257" s="8"/>
      <c r="C257" s="18"/>
      <c r="D257" s="8"/>
      <c r="E257" s="19" t="str">
        <f>IF(ISBLANK(C257),"",IF(NOT(EXACT(TRIM(CLEAN(SUBSTITUTE(C257,CHAR(160),""))),C257)),"Error: There's hidden spaces in UEN",IF(LEN(C257)&gt;10,"Error: UEN is too long",IF(LEN(C257)&lt;9,"Error: UEN is too short",
IF(ISNUMBER(RIGHT(C257,1)*1),"Error: UEN needs to end with an alphabet",IF(COUNTIF($F$1:F257,F257)&gt;1,"Error: Duplicate Entry","OK"))))))</f>
        <v/>
      </c>
      <c r="F257" s="9" t="str">
        <f>Table28[[#This Row],[Transaction Month]]&amp;Table28[[#This Row],[Supplier UEN]]</f>
        <v/>
      </c>
    </row>
    <row r="258" spans="1:6">
      <c r="A258" s="7">
        <v>257</v>
      </c>
      <c r="B258" s="8"/>
      <c r="C258" s="18"/>
      <c r="D258" s="8"/>
      <c r="E258" s="19" t="str">
        <f>IF(ISBLANK(C258),"",IF(NOT(EXACT(TRIM(CLEAN(SUBSTITUTE(C258,CHAR(160),""))),C258)),"Error: There's hidden spaces in UEN",IF(LEN(C258)&gt;10,"Error: UEN is too long",IF(LEN(C258)&lt;9,"Error: UEN is too short",
IF(ISNUMBER(RIGHT(C258,1)*1),"Error: UEN needs to end with an alphabet",IF(COUNTIF($F$1:F258,F258)&gt;1,"Error: Duplicate Entry","OK"))))))</f>
        <v/>
      </c>
      <c r="F258" s="9" t="str">
        <f>Table28[[#This Row],[Transaction Month]]&amp;Table28[[#This Row],[Supplier UEN]]</f>
        <v/>
      </c>
    </row>
    <row r="259" spans="1:6">
      <c r="A259" s="7">
        <v>258</v>
      </c>
      <c r="B259" s="8"/>
      <c r="C259" s="18"/>
      <c r="D259" s="8"/>
      <c r="E259" s="19" t="str">
        <f>IF(ISBLANK(C259),"",IF(NOT(EXACT(TRIM(CLEAN(SUBSTITUTE(C259,CHAR(160),""))),C259)),"Error: There's hidden spaces in UEN",IF(LEN(C259)&gt;10,"Error: UEN is too long",IF(LEN(C259)&lt;9,"Error: UEN is too short",
IF(ISNUMBER(RIGHT(C259,1)*1),"Error: UEN needs to end with an alphabet",IF(COUNTIF($F$1:F259,F259)&gt;1,"Error: Duplicate Entry","OK"))))))</f>
        <v/>
      </c>
      <c r="F259" s="9" t="str">
        <f>Table28[[#This Row],[Transaction Month]]&amp;Table28[[#This Row],[Supplier UEN]]</f>
        <v/>
      </c>
    </row>
    <row r="260" spans="1:6">
      <c r="A260" s="7">
        <v>259</v>
      </c>
      <c r="B260" s="8"/>
      <c r="C260" s="18"/>
      <c r="D260" s="8"/>
      <c r="E260" s="19" t="str">
        <f>IF(ISBLANK(C260),"",IF(NOT(EXACT(TRIM(CLEAN(SUBSTITUTE(C260,CHAR(160),""))),C260)),"Error: There's hidden spaces in UEN",IF(LEN(C260)&gt;10,"Error: UEN is too long",IF(LEN(C260)&lt;9,"Error: UEN is too short",
IF(ISNUMBER(RIGHT(C260,1)*1),"Error: UEN needs to end with an alphabet",IF(COUNTIF($F$1:F260,F260)&gt;1,"Error: Duplicate Entry","OK"))))))</f>
        <v/>
      </c>
      <c r="F260" s="9" t="str">
        <f>Table28[[#This Row],[Transaction Month]]&amp;Table28[[#This Row],[Supplier UEN]]</f>
        <v/>
      </c>
    </row>
    <row r="261" spans="1:6">
      <c r="A261" s="7">
        <v>260</v>
      </c>
      <c r="B261" s="8"/>
      <c r="C261" s="18"/>
      <c r="D261" s="8"/>
      <c r="E261" s="19" t="str">
        <f>IF(ISBLANK(C261),"",IF(NOT(EXACT(TRIM(CLEAN(SUBSTITUTE(C261,CHAR(160),""))),C261)),"Error: There's hidden spaces in UEN",IF(LEN(C261)&gt;10,"Error: UEN is too long",IF(LEN(C261)&lt;9,"Error: UEN is too short",
IF(ISNUMBER(RIGHT(C261,1)*1),"Error: UEN needs to end with an alphabet",IF(COUNTIF($F$1:F261,F261)&gt;1,"Error: Duplicate Entry","OK"))))))</f>
        <v/>
      </c>
      <c r="F261" s="9" t="str">
        <f>Table28[[#This Row],[Transaction Month]]&amp;Table28[[#This Row],[Supplier UEN]]</f>
        <v/>
      </c>
    </row>
    <row r="262" spans="1:6">
      <c r="A262" s="7">
        <v>261</v>
      </c>
      <c r="B262" s="8"/>
      <c r="C262" s="18"/>
      <c r="D262" s="8"/>
      <c r="E262" s="19" t="str">
        <f>IF(ISBLANK(C262),"",IF(NOT(EXACT(TRIM(CLEAN(SUBSTITUTE(C262,CHAR(160),""))),C262)),"Error: There's hidden spaces in UEN",IF(LEN(C262)&gt;10,"Error: UEN is too long",IF(LEN(C262)&lt;9,"Error: UEN is too short",
IF(ISNUMBER(RIGHT(C262,1)*1),"Error: UEN needs to end with an alphabet",IF(COUNTIF($F$1:F262,F262)&gt;1,"Error: Duplicate Entry","OK"))))))</f>
        <v/>
      </c>
      <c r="F262" s="9" t="str">
        <f>Table28[[#This Row],[Transaction Month]]&amp;Table28[[#This Row],[Supplier UEN]]</f>
        <v/>
      </c>
    </row>
    <row r="263" spans="1:6">
      <c r="A263" s="7">
        <v>262</v>
      </c>
      <c r="B263" s="8"/>
      <c r="C263" s="18"/>
      <c r="D263" s="8"/>
      <c r="E263" s="19" t="str">
        <f>IF(ISBLANK(C263),"",IF(NOT(EXACT(TRIM(CLEAN(SUBSTITUTE(C263,CHAR(160),""))),C263)),"Error: There's hidden spaces in UEN",IF(LEN(C263)&gt;10,"Error: UEN is too long",IF(LEN(C263)&lt;9,"Error: UEN is too short",
IF(ISNUMBER(RIGHT(C263,1)*1),"Error: UEN needs to end with an alphabet",IF(COUNTIF($F$1:F263,F263)&gt;1,"Error: Duplicate Entry","OK"))))))</f>
        <v/>
      </c>
      <c r="F263" s="9" t="str">
        <f>Table28[[#This Row],[Transaction Month]]&amp;Table28[[#This Row],[Supplier UEN]]</f>
        <v/>
      </c>
    </row>
    <row r="264" spans="1:6">
      <c r="A264" s="7">
        <v>263</v>
      </c>
      <c r="B264" s="8"/>
      <c r="C264" s="18"/>
      <c r="D264" s="8"/>
      <c r="E264" s="19" t="str">
        <f>IF(ISBLANK(C264),"",IF(NOT(EXACT(TRIM(CLEAN(SUBSTITUTE(C264,CHAR(160),""))),C264)),"Error: There's hidden spaces in UEN",IF(LEN(C264)&gt;10,"Error: UEN is too long",IF(LEN(C264)&lt;9,"Error: UEN is too short",
IF(ISNUMBER(RIGHT(C264,1)*1),"Error: UEN needs to end with an alphabet",IF(COUNTIF($F$1:F264,F264)&gt;1,"Error: Duplicate Entry","OK"))))))</f>
        <v/>
      </c>
      <c r="F264" s="9" t="str">
        <f>Table28[[#This Row],[Transaction Month]]&amp;Table28[[#This Row],[Supplier UEN]]</f>
        <v/>
      </c>
    </row>
    <row r="265" spans="1:6">
      <c r="A265" s="7">
        <v>264</v>
      </c>
      <c r="B265" s="8"/>
      <c r="C265" s="18"/>
      <c r="D265" s="8"/>
      <c r="E265" s="19" t="str">
        <f>IF(ISBLANK(C265),"",IF(NOT(EXACT(TRIM(CLEAN(SUBSTITUTE(C265,CHAR(160),""))),C265)),"Error: There's hidden spaces in UEN",IF(LEN(C265)&gt;10,"Error: UEN is too long",IF(LEN(C265)&lt;9,"Error: UEN is too short",
IF(ISNUMBER(RIGHT(C265,1)*1),"Error: UEN needs to end with an alphabet",IF(COUNTIF($F$1:F265,F265)&gt;1,"Error: Duplicate Entry","OK"))))))</f>
        <v/>
      </c>
      <c r="F265" s="9" t="str">
        <f>Table28[[#This Row],[Transaction Month]]&amp;Table28[[#This Row],[Supplier UEN]]</f>
        <v/>
      </c>
    </row>
    <row r="266" spans="1:6">
      <c r="A266" s="7">
        <v>265</v>
      </c>
      <c r="B266" s="8"/>
      <c r="C266" s="18"/>
      <c r="D266" s="8"/>
      <c r="E266" s="19" t="str">
        <f>IF(ISBLANK(C266),"",IF(NOT(EXACT(TRIM(CLEAN(SUBSTITUTE(C266,CHAR(160),""))),C266)),"Error: There's hidden spaces in UEN",IF(LEN(C266)&gt;10,"Error: UEN is too long",IF(LEN(C266)&lt;9,"Error: UEN is too short",
IF(ISNUMBER(RIGHT(C266,1)*1),"Error: UEN needs to end with an alphabet",IF(COUNTIF($F$1:F266,F266)&gt;1,"Error: Duplicate Entry","OK"))))))</f>
        <v/>
      </c>
      <c r="F266" s="9" t="str">
        <f>Table28[[#This Row],[Transaction Month]]&amp;Table28[[#This Row],[Supplier UEN]]</f>
        <v/>
      </c>
    </row>
    <row r="267" spans="1:6">
      <c r="A267" s="7">
        <v>266</v>
      </c>
      <c r="B267" s="8"/>
      <c r="C267" s="18"/>
      <c r="D267" s="8"/>
      <c r="E267" s="19" t="str">
        <f>IF(ISBLANK(C267),"",IF(NOT(EXACT(TRIM(CLEAN(SUBSTITUTE(C267,CHAR(160),""))),C267)),"Error: There's hidden spaces in UEN",IF(LEN(C267)&gt;10,"Error: UEN is too long",IF(LEN(C267)&lt;9,"Error: UEN is too short",
IF(ISNUMBER(RIGHT(C267,1)*1),"Error: UEN needs to end with an alphabet",IF(COUNTIF($F$1:F267,F267)&gt;1,"Error: Duplicate Entry","OK"))))))</f>
        <v/>
      </c>
      <c r="F267" s="9" t="str">
        <f>Table28[[#This Row],[Transaction Month]]&amp;Table28[[#This Row],[Supplier UEN]]</f>
        <v/>
      </c>
    </row>
    <row r="268" spans="1:6">
      <c r="A268" s="7">
        <v>267</v>
      </c>
      <c r="B268" s="8"/>
      <c r="C268" s="18"/>
      <c r="D268" s="8"/>
      <c r="E268" s="19" t="str">
        <f>IF(ISBLANK(C268),"",IF(NOT(EXACT(TRIM(CLEAN(SUBSTITUTE(C268,CHAR(160),""))),C268)),"Error: There's hidden spaces in UEN",IF(LEN(C268)&gt;10,"Error: UEN is too long",IF(LEN(C268)&lt;9,"Error: UEN is too short",
IF(ISNUMBER(RIGHT(C268,1)*1),"Error: UEN needs to end with an alphabet",IF(COUNTIF($F$1:F268,F268)&gt;1,"Error: Duplicate Entry","OK"))))))</f>
        <v/>
      </c>
      <c r="F268" s="9" t="str">
        <f>Table28[[#This Row],[Transaction Month]]&amp;Table28[[#This Row],[Supplier UEN]]</f>
        <v/>
      </c>
    </row>
    <row r="269" spans="1:6">
      <c r="A269" s="7">
        <v>268</v>
      </c>
      <c r="B269" s="8"/>
      <c r="C269" s="18"/>
      <c r="D269" s="8"/>
      <c r="E269" s="19" t="str">
        <f>IF(ISBLANK(C269),"",IF(NOT(EXACT(TRIM(CLEAN(SUBSTITUTE(C269,CHAR(160),""))),C269)),"Error: There's hidden spaces in UEN",IF(LEN(C269)&gt;10,"Error: UEN is too long",IF(LEN(C269)&lt;9,"Error: UEN is too short",
IF(ISNUMBER(RIGHT(C269,1)*1),"Error: UEN needs to end with an alphabet",IF(COUNTIF($F$1:F269,F269)&gt;1,"Error: Duplicate Entry","OK"))))))</f>
        <v/>
      </c>
      <c r="F269" s="9" t="str">
        <f>Table28[[#This Row],[Transaction Month]]&amp;Table28[[#This Row],[Supplier UEN]]</f>
        <v/>
      </c>
    </row>
    <row r="270" spans="1:6">
      <c r="A270" s="7">
        <v>269</v>
      </c>
      <c r="B270" s="8"/>
      <c r="C270" s="18"/>
      <c r="D270" s="8"/>
      <c r="E270" s="19" t="str">
        <f>IF(ISBLANK(C270),"",IF(NOT(EXACT(TRIM(CLEAN(SUBSTITUTE(C270,CHAR(160),""))),C270)),"Error: There's hidden spaces in UEN",IF(LEN(C270)&gt;10,"Error: UEN is too long",IF(LEN(C270)&lt;9,"Error: UEN is too short",
IF(ISNUMBER(RIGHT(C270,1)*1),"Error: UEN needs to end with an alphabet",IF(COUNTIF($F$1:F270,F270)&gt;1,"Error: Duplicate Entry","OK"))))))</f>
        <v/>
      </c>
      <c r="F270" s="9" t="str">
        <f>Table28[[#This Row],[Transaction Month]]&amp;Table28[[#This Row],[Supplier UEN]]</f>
        <v/>
      </c>
    </row>
    <row r="271" spans="1:6">
      <c r="A271" s="7">
        <v>270</v>
      </c>
      <c r="B271" s="8"/>
      <c r="C271" s="18"/>
      <c r="D271" s="8"/>
      <c r="E271" s="19" t="str">
        <f>IF(ISBLANK(C271),"",IF(NOT(EXACT(TRIM(CLEAN(SUBSTITUTE(C271,CHAR(160),""))),C271)),"Error: There's hidden spaces in UEN",IF(LEN(C271)&gt;10,"Error: UEN is too long",IF(LEN(C271)&lt;9,"Error: UEN is too short",
IF(ISNUMBER(RIGHT(C271,1)*1),"Error: UEN needs to end with an alphabet",IF(COUNTIF($F$1:F271,F271)&gt;1,"Error: Duplicate Entry","OK"))))))</f>
        <v/>
      </c>
      <c r="F271" s="9" t="str">
        <f>Table28[[#This Row],[Transaction Month]]&amp;Table28[[#This Row],[Supplier UEN]]</f>
        <v/>
      </c>
    </row>
    <row r="272" spans="1:6">
      <c r="A272" s="7">
        <v>271</v>
      </c>
      <c r="B272" s="8"/>
      <c r="C272" s="18"/>
      <c r="D272" s="8"/>
      <c r="E272" s="19" t="str">
        <f>IF(ISBLANK(C272),"",IF(NOT(EXACT(TRIM(CLEAN(SUBSTITUTE(C272,CHAR(160),""))),C272)),"Error: There's hidden spaces in UEN",IF(LEN(C272)&gt;10,"Error: UEN is too long",IF(LEN(C272)&lt;9,"Error: UEN is too short",
IF(ISNUMBER(RIGHT(C272,1)*1),"Error: UEN needs to end with an alphabet",IF(COUNTIF($F$1:F272,F272)&gt;1,"Error: Duplicate Entry","OK"))))))</f>
        <v/>
      </c>
      <c r="F272" s="9" t="str">
        <f>Table28[[#This Row],[Transaction Month]]&amp;Table28[[#This Row],[Supplier UEN]]</f>
        <v/>
      </c>
    </row>
    <row r="273" spans="1:6">
      <c r="A273" s="7">
        <v>272</v>
      </c>
      <c r="B273" s="8"/>
      <c r="C273" s="18"/>
      <c r="D273" s="8"/>
      <c r="E273" s="19" t="str">
        <f>IF(ISBLANK(C273),"",IF(NOT(EXACT(TRIM(CLEAN(SUBSTITUTE(C273,CHAR(160),""))),C273)),"Error: There's hidden spaces in UEN",IF(LEN(C273)&gt;10,"Error: UEN is too long",IF(LEN(C273)&lt;9,"Error: UEN is too short",
IF(ISNUMBER(RIGHT(C273,1)*1),"Error: UEN needs to end with an alphabet",IF(COUNTIF($F$1:F273,F273)&gt;1,"Error: Duplicate Entry","OK"))))))</f>
        <v/>
      </c>
      <c r="F273" s="9" t="str">
        <f>Table28[[#This Row],[Transaction Month]]&amp;Table28[[#This Row],[Supplier UEN]]</f>
        <v/>
      </c>
    </row>
    <row r="274" spans="1:6">
      <c r="A274" s="7">
        <v>273</v>
      </c>
      <c r="B274" s="8"/>
      <c r="C274" s="18"/>
      <c r="D274" s="8"/>
      <c r="E274" s="19" t="str">
        <f>IF(ISBLANK(C274),"",IF(NOT(EXACT(TRIM(CLEAN(SUBSTITUTE(C274,CHAR(160),""))),C274)),"Error: There's hidden spaces in UEN",IF(LEN(C274)&gt;10,"Error: UEN is too long",IF(LEN(C274)&lt;9,"Error: UEN is too short",
IF(ISNUMBER(RIGHT(C274,1)*1),"Error: UEN needs to end with an alphabet",IF(COUNTIF($F$1:F274,F274)&gt;1,"Error: Duplicate Entry","OK"))))))</f>
        <v/>
      </c>
      <c r="F274" s="9" t="str">
        <f>Table28[[#This Row],[Transaction Month]]&amp;Table28[[#This Row],[Supplier UEN]]</f>
        <v/>
      </c>
    </row>
    <row r="275" spans="1:6">
      <c r="A275" s="7">
        <v>274</v>
      </c>
      <c r="B275" s="8"/>
      <c r="C275" s="18"/>
      <c r="D275" s="8"/>
      <c r="E275" s="19" t="str">
        <f>IF(ISBLANK(C275),"",IF(NOT(EXACT(TRIM(CLEAN(SUBSTITUTE(C275,CHAR(160),""))),C275)),"Error: There's hidden spaces in UEN",IF(LEN(C275)&gt;10,"Error: UEN is too long",IF(LEN(C275)&lt;9,"Error: UEN is too short",
IF(ISNUMBER(RIGHT(C275,1)*1),"Error: UEN needs to end with an alphabet",IF(COUNTIF($F$1:F275,F275)&gt;1,"Error: Duplicate Entry","OK"))))))</f>
        <v/>
      </c>
      <c r="F275" s="9" t="str">
        <f>Table28[[#This Row],[Transaction Month]]&amp;Table28[[#This Row],[Supplier UEN]]</f>
        <v/>
      </c>
    </row>
    <row r="276" spans="1:6">
      <c r="A276" s="7">
        <v>275</v>
      </c>
      <c r="B276" s="8"/>
      <c r="C276" s="18"/>
      <c r="D276" s="8"/>
      <c r="E276" s="19" t="str">
        <f>IF(ISBLANK(C276),"",IF(NOT(EXACT(TRIM(CLEAN(SUBSTITUTE(C276,CHAR(160),""))),C276)),"Error: There's hidden spaces in UEN",IF(LEN(C276)&gt;10,"Error: UEN is too long",IF(LEN(C276)&lt;9,"Error: UEN is too short",
IF(ISNUMBER(RIGHT(C276,1)*1),"Error: UEN needs to end with an alphabet",IF(COUNTIF($F$1:F276,F276)&gt;1,"Error: Duplicate Entry","OK"))))))</f>
        <v/>
      </c>
      <c r="F276" s="9" t="str">
        <f>Table28[[#This Row],[Transaction Month]]&amp;Table28[[#This Row],[Supplier UEN]]</f>
        <v/>
      </c>
    </row>
    <row r="277" spans="1:6">
      <c r="A277" s="7">
        <v>276</v>
      </c>
      <c r="B277" s="8"/>
      <c r="C277" s="18"/>
      <c r="D277" s="8"/>
      <c r="E277" s="19" t="str">
        <f>IF(ISBLANK(C277),"",IF(NOT(EXACT(TRIM(CLEAN(SUBSTITUTE(C277,CHAR(160),""))),C277)),"Error: There's hidden spaces in UEN",IF(LEN(C277)&gt;10,"Error: UEN is too long",IF(LEN(C277)&lt;9,"Error: UEN is too short",
IF(ISNUMBER(RIGHT(C277,1)*1),"Error: UEN needs to end with an alphabet",IF(COUNTIF($F$1:F277,F277)&gt;1,"Error: Duplicate Entry","OK"))))))</f>
        <v/>
      </c>
      <c r="F277" s="9" t="str">
        <f>Table28[[#This Row],[Transaction Month]]&amp;Table28[[#This Row],[Supplier UEN]]</f>
        <v/>
      </c>
    </row>
    <row r="278" spans="1:6">
      <c r="A278" s="7">
        <v>277</v>
      </c>
      <c r="B278" s="8"/>
      <c r="C278" s="18"/>
      <c r="D278" s="8"/>
      <c r="E278" s="19" t="str">
        <f>IF(ISBLANK(C278),"",IF(NOT(EXACT(TRIM(CLEAN(SUBSTITUTE(C278,CHAR(160),""))),C278)),"Error: There's hidden spaces in UEN",IF(LEN(C278)&gt;10,"Error: UEN is too long",IF(LEN(C278)&lt;9,"Error: UEN is too short",
IF(ISNUMBER(RIGHT(C278,1)*1),"Error: UEN needs to end with an alphabet",IF(COUNTIF($F$1:F278,F278)&gt;1,"Error: Duplicate Entry","OK"))))))</f>
        <v/>
      </c>
      <c r="F278" s="9" t="str">
        <f>Table28[[#This Row],[Transaction Month]]&amp;Table28[[#This Row],[Supplier UEN]]</f>
        <v/>
      </c>
    </row>
    <row r="279" spans="1:6">
      <c r="A279" s="7">
        <v>278</v>
      </c>
      <c r="B279" s="8"/>
      <c r="C279" s="18"/>
      <c r="D279" s="8"/>
      <c r="E279" s="19" t="str">
        <f>IF(ISBLANK(C279),"",IF(NOT(EXACT(TRIM(CLEAN(SUBSTITUTE(C279,CHAR(160),""))),C279)),"Error: There's hidden spaces in UEN",IF(LEN(C279)&gt;10,"Error: UEN is too long",IF(LEN(C279)&lt;9,"Error: UEN is too short",
IF(ISNUMBER(RIGHT(C279,1)*1),"Error: UEN needs to end with an alphabet",IF(COUNTIF($F$1:F279,F279)&gt;1,"Error: Duplicate Entry","OK"))))))</f>
        <v/>
      </c>
      <c r="F279" s="9" t="str">
        <f>Table28[[#This Row],[Transaction Month]]&amp;Table28[[#This Row],[Supplier UEN]]</f>
        <v/>
      </c>
    </row>
    <row r="280" spans="1:6">
      <c r="A280" s="7">
        <v>279</v>
      </c>
      <c r="B280" s="8"/>
      <c r="C280" s="18"/>
      <c r="D280" s="8"/>
      <c r="E280" s="19" t="str">
        <f>IF(ISBLANK(C280),"",IF(NOT(EXACT(TRIM(CLEAN(SUBSTITUTE(C280,CHAR(160),""))),C280)),"Error: There's hidden spaces in UEN",IF(LEN(C280)&gt;10,"Error: UEN is too long",IF(LEN(C280)&lt;9,"Error: UEN is too short",
IF(ISNUMBER(RIGHT(C280,1)*1),"Error: UEN needs to end with an alphabet",IF(COUNTIF($F$1:F280,F280)&gt;1,"Error: Duplicate Entry","OK"))))))</f>
        <v/>
      </c>
      <c r="F280" s="9" t="str">
        <f>Table28[[#This Row],[Transaction Month]]&amp;Table28[[#This Row],[Supplier UEN]]</f>
        <v/>
      </c>
    </row>
    <row r="281" spans="1:6">
      <c r="A281" s="7">
        <v>280</v>
      </c>
      <c r="B281" s="8"/>
      <c r="C281" s="18"/>
      <c r="D281" s="8"/>
      <c r="E281" s="19" t="str">
        <f>IF(ISBLANK(C281),"",IF(NOT(EXACT(TRIM(CLEAN(SUBSTITUTE(C281,CHAR(160),""))),C281)),"Error: There's hidden spaces in UEN",IF(LEN(C281)&gt;10,"Error: UEN is too long",IF(LEN(C281)&lt;9,"Error: UEN is too short",
IF(ISNUMBER(RIGHT(C281,1)*1),"Error: UEN needs to end with an alphabet",IF(COUNTIF($F$1:F281,F281)&gt;1,"Error: Duplicate Entry","OK"))))))</f>
        <v/>
      </c>
      <c r="F281" s="9" t="str">
        <f>Table28[[#This Row],[Transaction Month]]&amp;Table28[[#This Row],[Supplier UEN]]</f>
        <v/>
      </c>
    </row>
    <row r="282" spans="1:6">
      <c r="A282" s="7">
        <v>281</v>
      </c>
      <c r="B282" s="8"/>
      <c r="C282" s="18"/>
      <c r="D282" s="8"/>
      <c r="E282" s="19" t="str">
        <f>IF(ISBLANK(C282),"",IF(NOT(EXACT(TRIM(CLEAN(SUBSTITUTE(C282,CHAR(160),""))),C282)),"Error: There's hidden spaces in UEN",IF(LEN(C282)&gt;10,"Error: UEN is too long",IF(LEN(C282)&lt;9,"Error: UEN is too short",
IF(ISNUMBER(RIGHT(C282,1)*1),"Error: UEN needs to end with an alphabet",IF(COUNTIF($F$1:F282,F282)&gt;1,"Error: Duplicate Entry","OK"))))))</f>
        <v/>
      </c>
      <c r="F282" s="9" t="str">
        <f>Table28[[#This Row],[Transaction Month]]&amp;Table28[[#This Row],[Supplier UEN]]</f>
        <v/>
      </c>
    </row>
    <row r="283" spans="1:6">
      <c r="A283" s="7">
        <v>282</v>
      </c>
      <c r="B283" s="8"/>
      <c r="C283" s="18"/>
      <c r="D283" s="8"/>
      <c r="E283" s="19" t="str">
        <f>IF(ISBLANK(C283),"",IF(NOT(EXACT(TRIM(CLEAN(SUBSTITUTE(C283,CHAR(160),""))),C283)),"Error: There's hidden spaces in UEN",IF(LEN(C283)&gt;10,"Error: UEN is too long",IF(LEN(C283)&lt;9,"Error: UEN is too short",
IF(ISNUMBER(RIGHT(C283,1)*1),"Error: UEN needs to end with an alphabet",IF(COUNTIF($F$1:F283,F283)&gt;1,"Error: Duplicate Entry","OK"))))))</f>
        <v/>
      </c>
      <c r="F283" s="9" t="str">
        <f>Table28[[#This Row],[Transaction Month]]&amp;Table28[[#This Row],[Supplier UEN]]</f>
        <v/>
      </c>
    </row>
    <row r="284" spans="1:6">
      <c r="A284" s="7">
        <v>283</v>
      </c>
      <c r="B284" s="8"/>
      <c r="C284" s="18"/>
      <c r="D284" s="8"/>
      <c r="E284" s="19" t="str">
        <f>IF(ISBLANK(C284),"",IF(NOT(EXACT(TRIM(CLEAN(SUBSTITUTE(C284,CHAR(160),""))),C284)),"Error: There's hidden spaces in UEN",IF(LEN(C284)&gt;10,"Error: UEN is too long",IF(LEN(C284)&lt;9,"Error: UEN is too short",
IF(ISNUMBER(RIGHT(C284,1)*1),"Error: UEN needs to end with an alphabet",IF(COUNTIF($F$1:F284,F284)&gt;1,"Error: Duplicate Entry","OK"))))))</f>
        <v/>
      </c>
      <c r="F284" s="9" t="str">
        <f>Table28[[#This Row],[Transaction Month]]&amp;Table28[[#This Row],[Supplier UEN]]</f>
        <v/>
      </c>
    </row>
    <row r="285" spans="1:6">
      <c r="A285" s="7">
        <v>284</v>
      </c>
      <c r="B285" s="8"/>
      <c r="C285" s="18"/>
      <c r="D285" s="8"/>
      <c r="E285" s="19" t="str">
        <f>IF(ISBLANK(C285),"",IF(NOT(EXACT(TRIM(CLEAN(SUBSTITUTE(C285,CHAR(160),""))),C285)),"Error: There's hidden spaces in UEN",IF(LEN(C285)&gt;10,"Error: UEN is too long",IF(LEN(C285)&lt;9,"Error: UEN is too short",
IF(ISNUMBER(RIGHT(C285,1)*1),"Error: UEN needs to end with an alphabet",IF(COUNTIF($F$1:F285,F285)&gt;1,"Error: Duplicate Entry","OK"))))))</f>
        <v/>
      </c>
      <c r="F285" s="9" t="str">
        <f>Table28[[#This Row],[Transaction Month]]&amp;Table28[[#This Row],[Supplier UEN]]</f>
        <v/>
      </c>
    </row>
    <row r="286" spans="1:6">
      <c r="A286" s="7">
        <v>285</v>
      </c>
      <c r="B286" s="8"/>
      <c r="C286" s="18"/>
      <c r="D286" s="8"/>
      <c r="E286" s="19" t="str">
        <f>IF(ISBLANK(C286),"",IF(NOT(EXACT(TRIM(CLEAN(SUBSTITUTE(C286,CHAR(160),""))),C286)),"Error: There's hidden spaces in UEN",IF(LEN(C286)&gt;10,"Error: UEN is too long",IF(LEN(C286)&lt;9,"Error: UEN is too short",
IF(ISNUMBER(RIGHT(C286,1)*1),"Error: UEN needs to end with an alphabet",IF(COUNTIF($F$1:F286,F286)&gt;1,"Error: Duplicate Entry","OK"))))))</f>
        <v/>
      </c>
      <c r="F286" s="9" t="str">
        <f>Table28[[#This Row],[Transaction Month]]&amp;Table28[[#This Row],[Supplier UEN]]</f>
        <v/>
      </c>
    </row>
    <row r="287" spans="1:6">
      <c r="A287" s="7">
        <v>286</v>
      </c>
      <c r="B287" s="8"/>
      <c r="C287" s="18"/>
      <c r="D287" s="8"/>
      <c r="E287" s="19" t="str">
        <f>IF(ISBLANK(C287),"",IF(NOT(EXACT(TRIM(CLEAN(SUBSTITUTE(C287,CHAR(160),""))),C287)),"Error: There's hidden spaces in UEN",IF(LEN(C287)&gt;10,"Error: UEN is too long",IF(LEN(C287)&lt;9,"Error: UEN is too short",
IF(ISNUMBER(RIGHT(C287,1)*1),"Error: UEN needs to end with an alphabet",IF(COUNTIF($F$1:F287,F287)&gt;1,"Error: Duplicate Entry","OK"))))))</f>
        <v/>
      </c>
      <c r="F287" s="9" t="str">
        <f>Table28[[#This Row],[Transaction Month]]&amp;Table28[[#This Row],[Supplier UEN]]</f>
        <v/>
      </c>
    </row>
    <row r="288" spans="1:6">
      <c r="A288" s="7">
        <v>287</v>
      </c>
      <c r="B288" s="8"/>
      <c r="C288" s="18"/>
      <c r="D288" s="8"/>
      <c r="E288" s="19" t="str">
        <f>IF(ISBLANK(C288),"",IF(NOT(EXACT(TRIM(CLEAN(SUBSTITUTE(C288,CHAR(160),""))),C288)),"Error: There's hidden spaces in UEN",IF(LEN(C288)&gt;10,"Error: UEN is too long",IF(LEN(C288)&lt;9,"Error: UEN is too short",
IF(ISNUMBER(RIGHT(C288,1)*1),"Error: UEN needs to end with an alphabet",IF(COUNTIF($F$1:F288,F288)&gt;1,"Error: Duplicate Entry","OK"))))))</f>
        <v/>
      </c>
      <c r="F288" s="9" t="str">
        <f>Table28[[#This Row],[Transaction Month]]&amp;Table28[[#This Row],[Supplier UEN]]</f>
        <v/>
      </c>
    </row>
    <row r="289" spans="1:6">
      <c r="A289" s="7">
        <v>288</v>
      </c>
      <c r="B289" s="8"/>
      <c r="C289" s="18"/>
      <c r="D289" s="8"/>
      <c r="E289" s="19" t="str">
        <f>IF(ISBLANK(C289),"",IF(NOT(EXACT(TRIM(CLEAN(SUBSTITUTE(C289,CHAR(160),""))),C289)),"Error: There's hidden spaces in UEN",IF(LEN(C289)&gt;10,"Error: UEN is too long",IF(LEN(C289)&lt;9,"Error: UEN is too short",
IF(ISNUMBER(RIGHT(C289,1)*1),"Error: UEN needs to end with an alphabet",IF(COUNTIF($F$1:F289,F289)&gt;1,"Error: Duplicate Entry","OK"))))))</f>
        <v/>
      </c>
      <c r="F289" s="9" t="str">
        <f>Table28[[#This Row],[Transaction Month]]&amp;Table28[[#This Row],[Supplier UEN]]</f>
        <v/>
      </c>
    </row>
    <row r="290" spans="1:6">
      <c r="A290" s="7">
        <v>289</v>
      </c>
      <c r="B290" s="8"/>
      <c r="C290" s="18"/>
      <c r="D290" s="8"/>
      <c r="E290" s="19" t="str">
        <f>IF(ISBLANK(C290),"",IF(NOT(EXACT(TRIM(CLEAN(SUBSTITUTE(C290,CHAR(160),""))),C290)),"Error: There's hidden spaces in UEN",IF(LEN(C290)&gt;10,"Error: UEN is too long",IF(LEN(C290)&lt;9,"Error: UEN is too short",
IF(ISNUMBER(RIGHT(C290,1)*1),"Error: UEN needs to end with an alphabet",IF(COUNTIF($F$1:F290,F290)&gt;1,"Error: Duplicate Entry","OK"))))))</f>
        <v/>
      </c>
      <c r="F290" s="9" t="str">
        <f>Table28[[#This Row],[Transaction Month]]&amp;Table28[[#This Row],[Supplier UEN]]</f>
        <v/>
      </c>
    </row>
    <row r="291" spans="1:6">
      <c r="A291" s="7">
        <v>290</v>
      </c>
      <c r="B291" s="8"/>
      <c r="C291" s="18"/>
      <c r="D291" s="8"/>
      <c r="E291" s="19" t="str">
        <f>IF(ISBLANK(C291),"",IF(NOT(EXACT(TRIM(CLEAN(SUBSTITUTE(C291,CHAR(160),""))),C291)),"Error: There's hidden spaces in UEN",IF(LEN(C291)&gt;10,"Error: UEN is too long",IF(LEN(C291)&lt;9,"Error: UEN is too short",
IF(ISNUMBER(RIGHT(C291,1)*1),"Error: UEN needs to end with an alphabet",IF(COUNTIF($F$1:F291,F291)&gt;1,"Error: Duplicate Entry","OK"))))))</f>
        <v/>
      </c>
      <c r="F291" s="9" t="str">
        <f>Table28[[#This Row],[Transaction Month]]&amp;Table28[[#This Row],[Supplier UEN]]</f>
        <v/>
      </c>
    </row>
    <row r="292" spans="1:6">
      <c r="A292" s="7">
        <v>291</v>
      </c>
      <c r="B292" s="8"/>
      <c r="C292" s="18"/>
      <c r="D292" s="8"/>
      <c r="E292" s="19" t="str">
        <f>IF(ISBLANK(C292),"",IF(NOT(EXACT(TRIM(CLEAN(SUBSTITUTE(C292,CHAR(160),""))),C292)),"Error: There's hidden spaces in UEN",IF(LEN(C292)&gt;10,"Error: UEN is too long",IF(LEN(C292)&lt;9,"Error: UEN is too short",
IF(ISNUMBER(RIGHT(C292,1)*1),"Error: UEN needs to end with an alphabet",IF(COUNTIF($F$1:F292,F292)&gt;1,"Error: Duplicate Entry","OK"))))))</f>
        <v/>
      </c>
      <c r="F292" s="9" t="str">
        <f>Table28[[#This Row],[Transaction Month]]&amp;Table28[[#This Row],[Supplier UEN]]</f>
        <v/>
      </c>
    </row>
    <row r="293" spans="1:6">
      <c r="A293" s="7">
        <v>292</v>
      </c>
      <c r="B293" s="8"/>
      <c r="C293" s="18"/>
      <c r="D293" s="8"/>
      <c r="E293" s="19" t="str">
        <f>IF(ISBLANK(C293),"",IF(NOT(EXACT(TRIM(CLEAN(SUBSTITUTE(C293,CHAR(160),""))),C293)),"Error: There's hidden spaces in UEN",IF(LEN(C293)&gt;10,"Error: UEN is too long",IF(LEN(C293)&lt;9,"Error: UEN is too short",
IF(ISNUMBER(RIGHT(C293,1)*1),"Error: UEN needs to end with an alphabet",IF(COUNTIF($F$1:F293,F293)&gt;1,"Error: Duplicate Entry","OK"))))))</f>
        <v/>
      </c>
      <c r="F293" s="9" t="str">
        <f>Table28[[#This Row],[Transaction Month]]&amp;Table28[[#This Row],[Supplier UEN]]</f>
        <v/>
      </c>
    </row>
    <row r="294" spans="1:6">
      <c r="A294" s="7">
        <v>293</v>
      </c>
      <c r="B294" s="8"/>
      <c r="C294" s="18"/>
      <c r="D294" s="8"/>
      <c r="E294" s="19" t="str">
        <f>IF(ISBLANK(C294),"",IF(NOT(EXACT(TRIM(CLEAN(SUBSTITUTE(C294,CHAR(160),""))),C294)),"Error: There's hidden spaces in UEN",IF(LEN(C294)&gt;10,"Error: UEN is too long",IF(LEN(C294)&lt;9,"Error: UEN is too short",
IF(ISNUMBER(RIGHT(C294,1)*1),"Error: UEN needs to end with an alphabet",IF(COUNTIF($F$1:F294,F294)&gt;1,"Error: Duplicate Entry","OK"))))))</f>
        <v/>
      </c>
      <c r="F294" s="9" t="str">
        <f>Table28[[#This Row],[Transaction Month]]&amp;Table28[[#This Row],[Supplier UEN]]</f>
        <v/>
      </c>
    </row>
    <row r="295" spans="1:6">
      <c r="A295" s="7">
        <v>294</v>
      </c>
      <c r="B295" s="8"/>
      <c r="C295" s="18"/>
      <c r="D295" s="8"/>
      <c r="E295" s="19" t="str">
        <f>IF(ISBLANK(C295),"",IF(NOT(EXACT(TRIM(CLEAN(SUBSTITUTE(C295,CHAR(160),""))),C295)),"Error: There's hidden spaces in UEN",IF(LEN(C295)&gt;10,"Error: UEN is too long",IF(LEN(C295)&lt;9,"Error: UEN is too short",
IF(ISNUMBER(RIGHT(C295,1)*1),"Error: UEN needs to end with an alphabet",IF(COUNTIF($F$1:F295,F295)&gt;1,"Error: Duplicate Entry","OK"))))))</f>
        <v/>
      </c>
      <c r="F295" s="9" t="str">
        <f>Table28[[#This Row],[Transaction Month]]&amp;Table28[[#This Row],[Supplier UEN]]</f>
        <v/>
      </c>
    </row>
    <row r="296" spans="1:6">
      <c r="A296" s="7">
        <v>295</v>
      </c>
      <c r="B296" s="8"/>
      <c r="C296" s="18"/>
      <c r="D296" s="8"/>
      <c r="E296" s="19" t="str">
        <f>IF(ISBLANK(C296),"",IF(NOT(EXACT(TRIM(CLEAN(SUBSTITUTE(C296,CHAR(160),""))),C296)),"Error: There's hidden spaces in UEN",IF(LEN(C296)&gt;10,"Error: UEN is too long",IF(LEN(C296)&lt;9,"Error: UEN is too short",
IF(ISNUMBER(RIGHT(C296,1)*1),"Error: UEN needs to end with an alphabet",IF(COUNTIF($F$1:F296,F296)&gt;1,"Error: Duplicate Entry","OK"))))))</f>
        <v/>
      </c>
      <c r="F296" s="9" t="str">
        <f>Table28[[#This Row],[Transaction Month]]&amp;Table28[[#This Row],[Supplier UEN]]</f>
        <v/>
      </c>
    </row>
    <row r="297" spans="1:6">
      <c r="A297" s="7">
        <v>296</v>
      </c>
      <c r="B297" s="8"/>
      <c r="C297" s="18"/>
      <c r="D297" s="8"/>
      <c r="E297" s="19" t="str">
        <f>IF(ISBLANK(C297),"",IF(NOT(EXACT(TRIM(CLEAN(SUBSTITUTE(C297,CHAR(160),""))),C297)),"Error: There's hidden spaces in UEN",IF(LEN(C297)&gt;10,"Error: UEN is too long",IF(LEN(C297)&lt;9,"Error: UEN is too short",
IF(ISNUMBER(RIGHT(C297,1)*1),"Error: UEN needs to end with an alphabet",IF(COUNTIF($F$1:F297,F297)&gt;1,"Error: Duplicate Entry","OK"))))))</f>
        <v/>
      </c>
      <c r="F297" s="9" t="str">
        <f>Table28[[#This Row],[Transaction Month]]&amp;Table28[[#This Row],[Supplier UEN]]</f>
        <v/>
      </c>
    </row>
    <row r="298" spans="1:6">
      <c r="A298" s="7">
        <v>297</v>
      </c>
      <c r="B298" s="8"/>
      <c r="C298" s="18"/>
      <c r="D298" s="8"/>
      <c r="E298" s="19" t="str">
        <f>IF(ISBLANK(C298),"",IF(NOT(EXACT(TRIM(CLEAN(SUBSTITUTE(C298,CHAR(160),""))),C298)),"Error: There's hidden spaces in UEN",IF(LEN(C298)&gt;10,"Error: UEN is too long",IF(LEN(C298)&lt;9,"Error: UEN is too short",
IF(ISNUMBER(RIGHT(C298,1)*1),"Error: UEN needs to end with an alphabet",IF(COUNTIF($F$1:F298,F298)&gt;1,"Error: Duplicate Entry","OK"))))))</f>
        <v/>
      </c>
      <c r="F298" s="9" t="str">
        <f>Table28[[#This Row],[Transaction Month]]&amp;Table28[[#This Row],[Supplier UEN]]</f>
        <v/>
      </c>
    </row>
    <row r="299" spans="1:6">
      <c r="A299" s="7">
        <v>298</v>
      </c>
      <c r="B299" s="8"/>
      <c r="C299" s="18"/>
      <c r="D299" s="8"/>
      <c r="E299" s="19" t="str">
        <f>IF(ISBLANK(C299),"",IF(NOT(EXACT(TRIM(CLEAN(SUBSTITUTE(C299,CHAR(160),""))),C299)),"Error: There's hidden spaces in UEN",IF(LEN(C299)&gt;10,"Error: UEN is too long",IF(LEN(C299)&lt;9,"Error: UEN is too short",
IF(ISNUMBER(RIGHT(C299,1)*1),"Error: UEN needs to end with an alphabet",IF(COUNTIF($F$1:F299,F299)&gt;1,"Error: Duplicate Entry","OK"))))))</f>
        <v/>
      </c>
      <c r="F299" s="9" t="str">
        <f>Table28[[#This Row],[Transaction Month]]&amp;Table28[[#This Row],[Supplier UEN]]</f>
        <v/>
      </c>
    </row>
    <row r="300" spans="1:6">
      <c r="A300" s="7">
        <v>299</v>
      </c>
      <c r="B300" s="8"/>
      <c r="C300" s="18"/>
      <c r="D300" s="8"/>
      <c r="E300" s="19" t="str">
        <f>IF(ISBLANK(C300),"",IF(NOT(EXACT(TRIM(CLEAN(SUBSTITUTE(C300,CHAR(160),""))),C300)),"Error: There's hidden spaces in UEN",IF(LEN(C300)&gt;10,"Error: UEN is too long",IF(LEN(C300)&lt;9,"Error: UEN is too short",
IF(ISNUMBER(RIGHT(C300,1)*1),"Error: UEN needs to end with an alphabet",IF(COUNTIF($F$1:F300,F300)&gt;1,"Error: Duplicate Entry","OK"))))))</f>
        <v/>
      </c>
      <c r="F300" s="9" t="str">
        <f>Table28[[#This Row],[Transaction Month]]&amp;Table28[[#This Row],[Supplier UEN]]</f>
        <v/>
      </c>
    </row>
    <row r="301" spans="1:6">
      <c r="A301" s="7">
        <v>300</v>
      </c>
      <c r="B301" s="8"/>
      <c r="C301" s="18"/>
      <c r="D301" s="8"/>
      <c r="E301" s="19" t="str">
        <f>IF(ISBLANK(C301),"",IF(NOT(EXACT(TRIM(CLEAN(SUBSTITUTE(C301,CHAR(160),""))),C301)),"Error: There's hidden spaces in UEN",IF(LEN(C301)&gt;10,"Error: UEN is too long",IF(LEN(C301)&lt;9,"Error: UEN is too short",
IF(ISNUMBER(RIGHT(C301,1)*1),"Error: UEN needs to end with an alphabet",IF(COUNTIF($F$1:F301,F301)&gt;1,"Error: Duplicate Entry","OK"))))))</f>
        <v/>
      </c>
      <c r="F301" s="9" t="str">
        <f>Table28[[#This Row],[Transaction Month]]&amp;Table28[[#This Row],[Supplier UEN]]</f>
        <v/>
      </c>
    </row>
    <row r="302" spans="1:6">
      <c r="A302" s="7">
        <v>301</v>
      </c>
      <c r="B302" s="8"/>
      <c r="C302" s="18"/>
      <c r="D302" s="8"/>
      <c r="E302" s="19" t="str">
        <f>IF(ISBLANK(C302),"",IF(NOT(EXACT(TRIM(CLEAN(SUBSTITUTE(C302,CHAR(160),""))),C302)),"Error: There's hidden spaces in UEN",IF(LEN(C302)&gt;10,"Error: UEN is too long",IF(LEN(C302)&lt;9,"Error: UEN is too short",
IF(ISNUMBER(RIGHT(C302,1)*1),"Error: UEN needs to end with an alphabet",IF(COUNTIF($F$1:F302,F302)&gt;1,"Error: Duplicate Entry","OK"))))))</f>
        <v/>
      </c>
      <c r="F302" s="9" t="str">
        <f>Table28[[#This Row],[Transaction Month]]&amp;Table28[[#This Row],[Supplier UEN]]</f>
        <v/>
      </c>
    </row>
    <row r="303" spans="1:6">
      <c r="A303" s="7">
        <v>302</v>
      </c>
      <c r="B303" s="8"/>
      <c r="C303" s="18"/>
      <c r="D303" s="8"/>
      <c r="E303" s="19" t="str">
        <f>IF(ISBLANK(C303),"",IF(NOT(EXACT(TRIM(CLEAN(SUBSTITUTE(C303,CHAR(160),""))),C303)),"Error: There's hidden spaces in UEN",IF(LEN(C303)&gt;10,"Error: UEN is too long",IF(LEN(C303)&lt;9,"Error: UEN is too short",
IF(ISNUMBER(RIGHT(C303,1)*1),"Error: UEN needs to end with an alphabet",IF(COUNTIF($F$1:F303,F303)&gt;1,"Error: Duplicate Entry","OK"))))))</f>
        <v/>
      </c>
      <c r="F303" s="9" t="str">
        <f>Table28[[#This Row],[Transaction Month]]&amp;Table28[[#This Row],[Supplier UEN]]</f>
        <v/>
      </c>
    </row>
    <row r="304" spans="1:6">
      <c r="A304" s="7">
        <v>303</v>
      </c>
      <c r="B304" s="8"/>
      <c r="C304" s="18"/>
      <c r="D304" s="8"/>
      <c r="E304" s="19" t="str">
        <f>IF(ISBLANK(C304),"",IF(NOT(EXACT(TRIM(CLEAN(SUBSTITUTE(C304,CHAR(160),""))),C304)),"Error: There's hidden spaces in UEN",IF(LEN(C304)&gt;10,"Error: UEN is too long",IF(LEN(C304)&lt;9,"Error: UEN is too short",
IF(ISNUMBER(RIGHT(C304,1)*1),"Error: UEN needs to end with an alphabet",IF(COUNTIF($F$1:F304,F304)&gt;1,"Error: Duplicate Entry","OK"))))))</f>
        <v/>
      </c>
      <c r="F304" s="9" t="str">
        <f>Table28[[#This Row],[Transaction Month]]&amp;Table28[[#This Row],[Supplier UEN]]</f>
        <v/>
      </c>
    </row>
    <row r="305" spans="1:6">
      <c r="A305" s="7">
        <v>304</v>
      </c>
      <c r="B305" s="8"/>
      <c r="C305" s="18"/>
      <c r="D305" s="8"/>
      <c r="E305" s="19" t="str">
        <f>IF(ISBLANK(C305),"",IF(NOT(EXACT(TRIM(CLEAN(SUBSTITUTE(C305,CHAR(160),""))),C305)),"Error: There's hidden spaces in UEN",IF(LEN(C305)&gt;10,"Error: UEN is too long",IF(LEN(C305)&lt;9,"Error: UEN is too short",
IF(ISNUMBER(RIGHT(C305,1)*1),"Error: UEN needs to end with an alphabet",IF(COUNTIF($F$1:F305,F305)&gt;1,"Error: Duplicate Entry","OK"))))))</f>
        <v/>
      </c>
      <c r="F305" s="9" t="str">
        <f>Table28[[#This Row],[Transaction Month]]&amp;Table28[[#This Row],[Supplier UEN]]</f>
        <v/>
      </c>
    </row>
    <row r="306" spans="1:6">
      <c r="A306" s="7">
        <v>305</v>
      </c>
      <c r="B306" s="8"/>
      <c r="C306" s="18"/>
      <c r="D306" s="8"/>
      <c r="E306" s="19" t="str">
        <f>IF(ISBLANK(C306),"",IF(NOT(EXACT(TRIM(CLEAN(SUBSTITUTE(C306,CHAR(160),""))),C306)),"Error: There's hidden spaces in UEN",IF(LEN(C306)&gt;10,"Error: UEN is too long",IF(LEN(C306)&lt;9,"Error: UEN is too short",
IF(ISNUMBER(RIGHT(C306,1)*1),"Error: UEN needs to end with an alphabet",IF(COUNTIF($F$1:F306,F306)&gt;1,"Error: Duplicate Entry","OK"))))))</f>
        <v/>
      </c>
      <c r="F306" s="9" t="str">
        <f>Table28[[#This Row],[Transaction Month]]&amp;Table28[[#This Row],[Supplier UEN]]</f>
        <v/>
      </c>
    </row>
    <row r="307" spans="1:6">
      <c r="A307" s="7">
        <v>306</v>
      </c>
      <c r="B307" s="8"/>
      <c r="C307" s="18"/>
      <c r="D307" s="8"/>
      <c r="E307" s="19" t="str">
        <f>IF(ISBLANK(C307),"",IF(NOT(EXACT(TRIM(CLEAN(SUBSTITUTE(C307,CHAR(160),""))),C307)),"Error: There's hidden spaces in UEN",IF(LEN(C307)&gt;10,"Error: UEN is too long",IF(LEN(C307)&lt;9,"Error: UEN is too short",
IF(ISNUMBER(RIGHT(C307,1)*1),"Error: UEN needs to end with an alphabet",IF(COUNTIF($F$1:F307,F307)&gt;1,"Error: Duplicate Entry","OK"))))))</f>
        <v/>
      </c>
      <c r="F307" s="9" t="str">
        <f>Table28[[#This Row],[Transaction Month]]&amp;Table28[[#This Row],[Supplier UEN]]</f>
        <v/>
      </c>
    </row>
    <row r="308" spans="1:6">
      <c r="A308" s="7">
        <v>307</v>
      </c>
      <c r="B308" s="8"/>
      <c r="C308" s="18"/>
      <c r="D308" s="8"/>
      <c r="E308" s="19" t="str">
        <f>IF(ISBLANK(C308),"",IF(NOT(EXACT(TRIM(CLEAN(SUBSTITUTE(C308,CHAR(160),""))),C308)),"Error: There's hidden spaces in UEN",IF(LEN(C308)&gt;10,"Error: UEN is too long",IF(LEN(C308)&lt;9,"Error: UEN is too short",
IF(ISNUMBER(RIGHT(C308,1)*1),"Error: UEN needs to end with an alphabet",IF(COUNTIF($F$1:F308,F308)&gt;1,"Error: Duplicate Entry","OK"))))))</f>
        <v/>
      </c>
      <c r="F308" s="9" t="str">
        <f>Table28[[#This Row],[Transaction Month]]&amp;Table28[[#This Row],[Supplier UEN]]</f>
        <v/>
      </c>
    </row>
    <row r="309" spans="1:6">
      <c r="A309" s="7">
        <v>308</v>
      </c>
      <c r="B309" s="8"/>
      <c r="C309" s="18"/>
      <c r="D309" s="8"/>
      <c r="E309" s="19" t="str">
        <f>IF(ISBLANK(C309),"",IF(NOT(EXACT(TRIM(CLEAN(SUBSTITUTE(C309,CHAR(160),""))),C309)),"Error: There's hidden spaces in UEN",IF(LEN(C309)&gt;10,"Error: UEN is too long",IF(LEN(C309)&lt;9,"Error: UEN is too short",
IF(ISNUMBER(RIGHT(C309,1)*1),"Error: UEN needs to end with an alphabet",IF(COUNTIF($F$1:F309,F309)&gt;1,"Error: Duplicate Entry","OK"))))))</f>
        <v/>
      </c>
      <c r="F309" s="9" t="str">
        <f>Table28[[#This Row],[Transaction Month]]&amp;Table28[[#This Row],[Supplier UEN]]</f>
        <v/>
      </c>
    </row>
    <row r="310" spans="1:6">
      <c r="A310" s="7">
        <v>309</v>
      </c>
      <c r="B310" s="8"/>
      <c r="C310" s="18"/>
      <c r="D310" s="8"/>
      <c r="E310" s="19" t="str">
        <f>IF(ISBLANK(C310),"",IF(NOT(EXACT(TRIM(CLEAN(SUBSTITUTE(C310,CHAR(160),""))),C310)),"Error: There's hidden spaces in UEN",IF(LEN(C310)&gt;10,"Error: UEN is too long",IF(LEN(C310)&lt;9,"Error: UEN is too short",
IF(ISNUMBER(RIGHT(C310,1)*1),"Error: UEN needs to end with an alphabet",IF(COUNTIF($F$1:F310,F310)&gt;1,"Error: Duplicate Entry","OK"))))))</f>
        <v/>
      </c>
      <c r="F310" s="9" t="str">
        <f>Table28[[#This Row],[Transaction Month]]&amp;Table28[[#This Row],[Supplier UEN]]</f>
        <v/>
      </c>
    </row>
    <row r="311" spans="1:6">
      <c r="A311" s="7">
        <v>310</v>
      </c>
      <c r="B311" s="8"/>
      <c r="C311" s="18"/>
      <c r="D311" s="8"/>
      <c r="E311" s="19" t="str">
        <f>IF(ISBLANK(C311),"",IF(NOT(EXACT(TRIM(CLEAN(SUBSTITUTE(C311,CHAR(160),""))),C311)),"Error: There's hidden spaces in UEN",IF(LEN(C311)&gt;10,"Error: UEN is too long",IF(LEN(C311)&lt;9,"Error: UEN is too short",
IF(ISNUMBER(RIGHT(C311,1)*1),"Error: UEN needs to end with an alphabet",IF(COUNTIF($F$1:F311,F311)&gt;1,"Error: Duplicate Entry","OK"))))))</f>
        <v/>
      </c>
      <c r="F311" s="9" t="str">
        <f>Table28[[#This Row],[Transaction Month]]&amp;Table28[[#This Row],[Supplier UEN]]</f>
        <v/>
      </c>
    </row>
    <row r="312" spans="1:6">
      <c r="A312" s="7">
        <v>311</v>
      </c>
      <c r="B312" s="8"/>
      <c r="C312" s="18"/>
      <c r="D312" s="8"/>
      <c r="E312" s="19" t="str">
        <f>IF(ISBLANK(C312),"",IF(NOT(EXACT(TRIM(CLEAN(SUBSTITUTE(C312,CHAR(160),""))),C312)),"Error: There's hidden spaces in UEN",IF(LEN(C312)&gt;10,"Error: UEN is too long",IF(LEN(C312)&lt;9,"Error: UEN is too short",
IF(ISNUMBER(RIGHT(C312,1)*1),"Error: UEN needs to end with an alphabet",IF(COUNTIF($F$1:F312,F312)&gt;1,"Error: Duplicate Entry","OK"))))))</f>
        <v/>
      </c>
      <c r="F312" s="9" t="str">
        <f>Table28[[#This Row],[Transaction Month]]&amp;Table28[[#This Row],[Supplier UEN]]</f>
        <v/>
      </c>
    </row>
    <row r="313" spans="1:6">
      <c r="A313" s="7">
        <v>312</v>
      </c>
      <c r="B313" s="8"/>
      <c r="C313" s="18"/>
      <c r="D313" s="8"/>
      <c r="E313" s="19" t="str">
        <f>IF(ISBLANK(C313),"",IF(NOT(EXACT(TRIM(CLEAN(SUBSTITUTE(C313,CHAR(160),""))),C313)),"Error: There's hidden spaces in UEN",IF(LEN(C313)&gt;10,"Error: UEN is too long",IF(LEN(C313)&lt;9,"Error: UEN is too short",
IF(ISNUMBER(RIGHT(C313,1)*1),"Error: UEN needs to end with an alphabet",IF(COUNTIF($F$1:F313,F313)&gt;1,"Error: Duplicate Entry","OK"))))))</f>
        <v/>
      </c>
      <c r="F313" s="9" t="str">
        <f>Table28[[#This Row],[Transaction Month]]&amp;Table28[[#This Row],[Supplier UEN]]</f>
        <v/>
      </c>
    </row>
    <row r="314" spans="1:6">
      <c r="A314" s="7">
        <v>313</v>
      </c>
      <c r="B314" s="8"/>
      <c r="C314" s="18"/>
      <c r="D314" s="8"/>
      <c r="E314" s="19" t="str">
        <f>IF(ISBLANK(C314),"",IF(NOT(EXACT(TRIM(CLEAN(SUBSTITUTE(C314,CHAR(160),""))),C314)),"Error: There's hidden spaces in UEN",IF(LEN(C314)&gt;10,"Error: UEN is too long",IF(LEN(C314)&lt;9,"Error: UEN is too short",
IF(ISNUMBER(RIGHT(C314,1)*1),"Error: UEN needs to end with an alphabet",IF(COUNTIF($F$1:F314,F314)&gt;1,"Error: Duplicate Entry","OK"))))))</f>
        <v/>
      </c>
      <c r="F314" s="9" t="str">
        <f>Table28[[#This Row],[Transaction Month]]&amp;Table28[[#This Row],[Supplier UEN]]</f>
        <v/>
      </c>
    </row>
    <row r="315" spans="1:6">
      <c r="A315" s="7">
        <v>314</v>
      </c>
      <c r="B315" s="8"/>
      <c r="C315" s="18"/>
      <c r="D315" s="8"/>
      <c r="E315" s="19" t="str">
        <f>IF(ISBLANK(C315),"",IF(NOT(EXACT(TRIM(CLEAN(SUBSTITUTE(C315,CHAR(160),""))),C315)),"Error: There's hidden spaces in UEN",IF(LEN(C315)&gt;10,"Error: UEN is too long",IF(LEN(C315)&lt;9,"Error: UEN is too short",
IF(ISNUMBER(RIGHT(C315,1)*1),"Error: UEN needs to end with an alphabet",IF(COUNTIF($F$1:F315,F315)&gt;1,"Error: Duplicate Entry","OK"))))))</f>
        <v/>
      </c>
      <c r="F315" s="9" t="str">
        <f>Table28[[#This Row],[Transaction Month]]&amp;Table28[[#This Row],[Supplier UEN]]</f>
        <v/>
      </c>
    </row>
    <row r="316" spans="1:6">
      <c r="A316" s="7">
        <v>315</v>
      </c>
      <c r="B316" s="8"/>
      <c r="C316" s="18"/>
      <c r="D316" s="8"/>
      <c r="E316" s="19" t="str">
        <f>IF(ISBLANK(C316),"",IF(NOT(EXACT(TRIM(CLEAN(SUBSTITUTE(C316,CHAR(160),""))),C316)),"Error: There's hidden spaces in UEN",IF(LEN(C316)&gt;10,"Error: UEN is too long",IF(LEN(C316)&lt;9,"Error: UEN is too short",
IF(ISNUMBER(RIGHT(C316,1)*1),"Error: UEN needs to end with an alphabet",IF(COUNTIF($F$1:F316,F316)&gt;1,"Error: Duplicate Entry","OK"))))))</f>
        <v/>
      </c>
      <c r="F316" s="9" t="str">
        <f>Table28[[#This Row],[Transaction Month]]&amp;Table28[[#This Row],[Supplier UEN]]</f>
        <v/>
      </c>
    </row>
    <row r="317" spans="1:6">
      <c r="A317" s="7">
        <v>316</v>
      </c>
      <c r="B317" s="8"/>
      <c r="C317" s="18"/>
      <c r="D317" s="8"/>
      <c r="E317" s="19" t="str">
        <f>IF(ISBLANK(C317),"",IF(NOT(EXACT(TRIM(CLEAN(SUBSTITUTE(C317,CHAR(160),""))),C317)),"Error: There's hidden spaces in UEN",IF(LEN(C317)&gt;10,"Error: UEN is too long",IF(LEN(C317)&lt;9,"Error: UEN is too short",
IF(ISNUMBER(RIGHT(C317,1)*1),"Error: UEN needs to end with an alphabet",IF(COUNTIF($F$1:F317,F317)&gt;1,"Error: Duplicate Entry","OK"))))))</f>
        <v/>
      </c>
      <c r="F317" s="9" t="str">
        <f>Table28[[#This Row],[Transaction Month]]&amp;Table28[[#This Row],[Supplier UEN]]</f>
        <v/>
      </c>
    </row>
    <row r="318" spans="1:6">
      <c r="A318" s="7">
        <v>317</v>
      </c>
      <c r="B318" s="8"/>
      <c r="C318" s="18"/>
      <c r="D318" s="8"/>
      <c r="E318" s="19" t="str">
        <f>IF(ISBLANK(C318),"",IF(NOT(EXACT(TRIM(CLEAN(SUBSTITUTE(C318,CHAR(160),""))),C318)),"Error: There's hidden spaces in UEN",IF(LEN(C318)&gt;10,"Error: UEN is too long",IF(LEN(C318)&lt;9,"Error: UEN is too short",
IF(ISNUMBER(RIGHT(C318,1)*1),"Error: UEN needs to end with an alphabet",IF(COUNTIF($F$1:F318,F318)&gt;1,"Error: Duplicate Entry","OK"))))))</f>
        <v/>
      </c>
      <c r="F318" s="9" t="str">
        <f>Table28[[#This Row],[Transaction Month]]&amp;Table28[[#This Row],[Supplier UEN]]</f>
        <v/>
      </c>
    </row>
    <row r="319" spans="1:6">
      <c r="A319" s="7">
        <v>318</v>
      </c>
      <c r="B319" s="8"/>
      <c r="C319" s="18"/>
      <c r="D319" s="8"/>
      <c r="E319" s="19" t="str">
        <f>IF(ISBLANK(C319),"",IF(NOT(EXACT(TRIM(CLEAN(SUBSTITUTE(C319,CHAR(160),""))),C319)),"Error: There's hidden spaces in UEN",IF(LEN(C319)&gt;10,"Error: UEN is too long",IF(LEN(C319)&lt;9,"Error: UEN is too short",
IF(ISNUMBER(RIGHT(C319,1)*1),"Error: UEN needs to end with an alphabet",IF(COUNTIF($F$1:F319,F319)&gt;1,"Error: Duplicate Entry","OK"))))))</f>
        <v/>
      </c>
      <c r="F319" s="9" t="str">
        <f>Table28[[#This Row],[Transaction Month]]&amp;Table28[[#This Row],[Supplier UEN]]</f>
        <v/>
      </c>
    </row>
    <row r="320" spans="1:6">
      <c r="A320" s="7">
        <v>319</v>
      </c>
      <c r="B320" s="8"/>
      <c r="C320" s="18"/>
      <c r="D320" s="8"/>
      <c r="E320" s="19" t="str">
        <f>IF(ISBLANK(C320),"",IF(NOT(EXACT(TRIM(CLEAN(SUBSTITUTE(C320,CHAR(160),""))),C320)),"Error: There's hidden spaces in UEN",IF(LEN(C320)&gt;10,"Error: UEN is too long",IF(LEN(C320)&lt;9,"Error: UEN is too short",
IF(ISNUMBER(RIGHT(C320,1)*1),"Error: UEN needs to end with an alphabet",IF(COUNTIF($F$1:F320,F320)&gt;1,"Error: Duplicate Entry","OK"))))))</f>
        <v/>
      </c>
      <c r="F320" s="9" t="str">
        <f>Table28[[#This Row],[Transaction Month]]&amp;Table28[[#This Row],[Supplier UEN]]</f>
        <v/>
      </c>
    </row>
    <row r="321" spans="1:6">
      <c r="A321" s="7">
        <v>320</v>
      </c>
      <c r="B321" s="8"/>
      <c r="C321" s="18"/>
      <c r="D321" s="8"/>
      <c r="E321" s="19" t="str">
        <f>IF(ISBLANK(C321),"",IF(NOT(EXACT(TRIM(CLEAN(SUBSTITUTE(C321,CHAR(160),""))),C321)),"Error: There's hidden spaces in UEN",IF(LEN(C321)&gt;10,"Error: UEN is too long",IF(LEN(C321)&lt;9,"Error: UEN is too short",
IF(ISNUMBER(RIGHT(C321,1)*1),"Error: UEN needs to end with an alphabet",IF(COUNTIF($F$1:F321,F321)&gt;1,"Error: Duplicate Entry","OK"))))))</f>
        <v/>
      </c>
      <c r="F321" s="9" t="str">
        <f>Table28[[#This Row],[Transaction Month]]&amp;Table28[[#This Row],[Supplier UEN]]</f>
        <v/>
      </c>
    </row>
    <row r="322" spans="1:6">
      <c r="A322" s="7">
        <v>321</v>
      </c>
      <c r="B322" s="8"/>
      <c r="C322" s="18"/>
      <c r="D322" s="8"/>
      <c r="E322" s="19" t="str">
        <f>IF(ISBLANK(C322),"",IF(NOT(EXACT(TRIM(CLEAN(SUBSTITUTE(C322,CHAR(160),""))),C322)),"Error: There's hidden spaces in UEN",IF(LEN(C322)&gt;10,"Error: UEN is too long",IF(LEN(C322)&lt;9,"Error: UEN is too short",
IF(ISNUMBER(RIGHT(C322,1)*1),"Error: UEN needs to end with an alphabet",IF(COUNTIF($F$1:F322,F322)&gt;1,"Error: Duplicate Entry","OK"))))))</f>
        <v/>
      </c>
      <c r="F322" s="9" t="str">
        <f>Table28[[#This Row],[Transaction Month]]&amp;Table28[[#This Row],[Supplier UEN]]</f>
        <v/>
      </c>
    </row>
    <row r="323" spans="1:6">
      <c r="A323" s="7">
        <v>322</v>
      </c>
      <c r="B323" s="8"/>
      <c r="C323" s="18"/>
      <c r="D323" s="8"/>
      <c r="E323" s="19" t="str">
        <f>IF(ISBLANK(C323),"",IF(NOT(EXACT(TRIM(CLEAN(SUBSTITUTE(C323,CHAR(160),""))),C323)),"Error: There's hidden spaces in UEN",IF(LEN(C323)&gt;10,"Error: UEN is too long",IF(LEN(C323)&lt;9,"Error: UEN is too short",
IF(ISNUMBER(RIGHT(C323,1)*1),"Error: UEN needs to end with an alphabet",IF(COUNTIF($F$1:F323,F323)&gt;1,"Error: Duplicate Entry","OK"))))))</f>
        <v/>
      </c>
      <c r="F323" s="9" t="str">
        <f>Table28[[#This Row],[Transaction Month]]&amp;Table28[[#This Row],[Supplier UEN]]</f>
        <v/>
      </c>
    </row>
    <row r="324" spans="1:6">
      <c r="A324" s="7">
        <v>323</v>
      </c>
      <c r="B324" s="8"/>
      <c r="C324" s="18"/>
      <c r="D324" s="8"/>
      <c r="E324" s="19" t="str">
        <f>IF(ISBLANK(C324),"",IF(NOT(EXACT(TRIM(CLEAN(SUBSTITUTE(C324,CHAR(160),""))),C324)),"Error: There's hidden spaces in UEN",IF(LEN(C324)&gt;10,"Error: UEN is too long",IF(LEN(C324)&lt;9,"Error: UEN is too short",
IF(ISNUMBER(RIGHT(C324,1)*1),"Error: UEN needs to end with an alphabet",IF(COUNTIF($F$1:F324,F324)&gt;1,"Error: Duplicate Entry","OK"))))))</f>
        <v/>
      </c>
      <c r="F324" s="9" t="str">
        <f>Table28[[#This Row],[Transaction Month]]&amp;Table28[[#This Row],[Supplier UEN]]</f>
        <v/>
      </c>
    </row>
    <row r="325" spans="1:6">
      <c r="A325" s="7">
        <v>324</v>
      </c>
      <c r="B325" s="8"/>
      <c r="C325" s="18"/>
      <c r="D325" s="8"/>
      <c r="E325" s="19" t="str">
        <f>IF(ISBLANK(C325),"",IF(NOT(EXACT(TRIM(CLEAN(SUBSTITUTE(C325,CHAR(160),""))),C325)),"Error: There's hidden spaces in UEN",IF(LEN(C325)&gt;10,"Error: UEN is too long",IF(LEN(C325)&lt;9,"Error: UEN is too short",
IF(ISNUMBER(RIGHT(C325,1)*1),"Error: UEN needs to end with an alphabet",IF(COUNTIF($F$1:F325,F325)&gt;1,"Error: Duplicate Entry","OK"))))))</f>
        <v/>
      </c>
      <c r="F325" s="9" t="str">
        <f>Table28[[#This Row],[Transaction Month]]&amp;Table28[[#This Row],[Supplier UEN]]</f>
        <v/>
      </c>
    </row>
    <row r="326" spans="1:6">
      <c r="A326" s="7">
        <v>325</v>
      </c>
      <c r="B326" s="8"/>
      <c r="C326" s="18"/>
      <c r="D326" s="8"/>
      <c r="E326" s="19" t="str">
        <f>IF(ISBLANK(C326),"",IF(NOT(EXACT(TRIM(CLEAN(SUBSTITUTE(C326,CHAR(160),""))),C326)),"Error: There's hidden spaces in UEN",IF(LEN(C326)&gt;10,"Error: UEN is too long",IF(LEN(C326)&lt;9,"Error: UEN is too short",
IF(ISNUMBER(RIGHT(C326,1)*1),"Error: UEN needs to end with an alphabet",IF(COUNTIF($F$1:F326,F326)&gt;1,"Error: Duplicate Entry","OK"))))))</f>
        <v/>
      </c>
      <c r="F326" s="9" t="str">
        <f>Table28[[#This Row],[Transaction Month]]&amp;Table28[[#This Row],[Supplier UEN]]</f>
        <v/>
      </c>
    </row>
    <row r="327" spans="1:6">
      <c r="A327" s="7">
        <v>326</v>
      </c>
      <c r="B327" s="8"/>
      <c r="C327" s="18"/>
      <c r="D327" s="8"/>
      <c r="E327" s="19" t="str">
        <f>IF(ISBLANK(C327),"",IF(NOT(EXACT(TRIM(CLEAN(SUBSTITUTE(C327,CHAR(160),""))),C327)),"Error: There's hidden spaces in UEN",IF(LEN(C327)&gt;10,"Error: UEN is too long",IF(LEN(C327)&lt;9,"Error: UEN is too short",
IF(ISNUMBER(RIGHT(C327,1)*1),"Error: UEN needs to end with an alphabet",IF(COUNTIF($F$1:F327,F327)&gt;1,"Error: Duplicate Entry","OK"))))))</f>
        <v/>
      </c>
      <c r="F327" s="9" t="str">
        <f>Table28[[#This Row],[Transaction Month]]&amp;Table28[[#This Row],[Supplier UEN]]</f>
        <v/>
      </c>
    </row>
    <row r="328" spans="1:6">
      <c r="A328" s="7">
        <v>327</v>
      </c>
      <c r="B328" s="8"/>
      <c r="C328" s="18"/>
      <c r="D328" s="8"/>
      <c r="E328" s="19" t="str">
        <f>IF(ISBLANK(C328),"",IF(NOT(EXACT(TRIM(CLEAN(SUBSTITUTE(C328,CHAR(160),""))),C328)),"Error: There's hidden spaces in UEN",IF(LEN(C328)&gt;10,"Error: UEN is too long",IF(LEN(C328)&lt;9,"Error: UEN is too short",
IF(ISNUMBER(RIGHT(C328,1)*1),"Error: UEN needs to end with an alphabet",IF(COUNTIF($F$1:F328,F328)&gt;1,"Error: Duplicate Entry","OK"))))))</f>
        <v/>
      </c>
      <c r="F328" s="9" t="str">
        <f>Table28[[#This Row],[Transaction Month]]&amp;Table28[[#This Row],[Supplier UEN]]</f>
        <v/>
      </c>
    </row>
    <row r="329" spans="1:6">
      <c r="A329" s="7">
        <v>328</v>
      </c>
      <c r="B329" s="8"/>
      <c r="C329" s="18"/>
      <c r="D329" s="8"/>
      <c r="E329" s="19" t="str">
        <f>IF(ISBLANK(C329),"",IF(NOT(EXACT(TRIM(CLEAN(SUBSTITUTE(C329,CHAR(160),""))),C329)),"Error: There's hidden spaces in UEN",IF(LEN(C329)&gt;10,"Error: UEN is too long",IF(LEN(C329)&lt;9,"Error: UEN is too short",
IF(ISNUMBER(RIGHT(C329,1)*1),"Error: UEN needs to end with an alphabet",IF(COUNTIF($F$1:F329,F329)&gt;1,"Error: Duplicate Entry","OK"))))))</f>
        <v/>
      </c>
      <c r="F329" s="9" t="str">
        <f>Table28[[#This Row],[Transaction Month]]&amp;Table28[[#This Row],[Supplier UEN]]</f>
        <v/>
      </c>
    </row>
    <row r="330" spans="1:6">
      <c r="A330" s="7">
        <v>329</v>
      </c>
      <c r="B330" s="8"/>
      <c r="C330" s="18"/>
      <c r="D330" s="8"/>
      <c r="E330" s="19" t="str">
        <f>IF(ISBLANK(C330),"",IF(NOT(EXACT(TRIM(CLEAN(SUBSTITUTE(C330,CHAR(160),""))),C330)),"Error: There's hidden spaces in UEN",IF(LEN(C330)&gt;10,"Error: UEN is too long",IF(LEN(C330)&lt;9,"Error: UEN is too short",
IF(ISNUMBER(RIGHT(C330,1)*1),"Error: UEN needs to end with an alphabet",IF(COUNTIF($F$1:F330,F330)&gt;1,"Error: Duplicate Entry","OK"))))))</f>
        <v/>
      </c>
      <c r="F330" s="9" t="str">
        <f>Table28[[#This Row],[Transaction Month]]&amp;Table28[[#This Row],[Supplier UEN]]</f>
        <v/>
      </c>
    </row>
    <row r="331" spans="1:6">
      <c r="A331" s="7">
        <v>330</v>
      </c>
      <c r="B331" s="8"/>
      <c r="C331" s="18"/>
      <c r="D331" s="8"/>
      <c r="E331" s="19" t="str">
        <f>IF(ISBLANK(C331),"",IF(NOT(EXACT(TRIM(CLEAN(SUBSTITUTE(C331,CHAR(160),""))),C331)),"Error: There's hidden spaces in UEN",IF(LEN(C331)&gt;10,"Error: UEN is too long",IF(LEN(C331)&lt;9,"Error: UEN is too short",
IF(ISNUMBER(RIGHT(C331,1)*1),"Error: UEN needs to end with an alphabet",IF(COUNTIF($F$1:F331,F331)&gt;1,"Error: Duplicate Entry","OK"))))))</f>
        <v/>
      </c>
      <c r="F331" s="9" t="str">
        <f>Table28[[#This Row],[Transaction Month]]&amp;Table28[[#This Row],[Supplier UEN]]</f>
        <v/>
      </c>
    </row>
    <row r="332" spans="1:6">
      <c r="A332" s="7">
        <v>331</v>
      </c>
      <c r="B332" s="8"/>
      <c r="C332" s="18"/>
      <c r="D332" s="8"/>
      <c r="E332" s="19" t="str">
        <f>IF(ISBLANK(C332),"",IF(NOT(EXACT(TRIM(CLEAN(SUBSTITUTE(C332,CHAR(160),""))),C332)),"Error: There's hidden spaces in UEN",IF(LEN(C332)&gt;10,"Error: UEN is too long",IF(LEN(C332)&lt;9,"Error: UEN is too short",
IF(ISNUMBER(RIGHT(C332,1)*1),"Error: UEN needs to end with an alphabet",IF(COUNTIF($F$1:F332,F332)&gt;1,"Error: Duplicate Entry","OK"))))))</f>
        <v/>
      </c>
      <c r="F332" s="9" t="str">
        <f>Table28[[#This Row],[Transaction Month]]&amp;Table28[[#This Row],[Supplier UEN]]</f>
        <v/>
      </c>
    </row>
    <row r="333" spans="1:6">
      <c r="A333" s="7">
        <v>332</v>
      </c>
      <c r="B333" s="8"/>
      <c r="C333" s="18"/>
      <c r="D333" s="8"/>
      <c r="E333" s="19" t="str">
        <f>IF(ISBLANK(C333),"",IF(NOT(EXACT(TRIM(CLEAN(SUBSTITUTE(C333,CHAR(160),""))),C333)),"Error: There's hidden spaces in UEN",IF(LEN(C333)&gt;10,"Error: UEN is too long",IF(LEN(C333)&lt;9,"Error: UEN is too short",
IF(ISNUMBER(RIGHT(C333,1)*1),"Error: UEN needs to end with an alphabet",IF(COUNTIF($F$1:F333,F333)&gt;1,"Error: Duplicate Entry","OK"))))))</f>
        <v/>
      </c>
      <c r="F333" s="9" t="str">
        <f>Table28[[#This Row],[Transaction Month]]&amp;Table28[[#This Row],[Supplier UEN]]</f>
        <v/>
      </c>
    </row>
    <row r="334" spans="1:6">
      <c r="A334" s="7">
        <v>333</v>
      </c>
      <c r="B334" s="8"/>
      <c r="C334" s="18"/>
      <c r="D334" s="8"/>
      <c r="E334" s="19" t="str">
        <f>IF(ISBLANK(C334),"",IF(NOT(EXACT(TRIM(CLEAN(SUBSTITUTE(C334,CHAR(160),""))),C334)),"Error: There's hidden spaces in UEN",IF(LEN(C334)&gt;10,"Error: UEN is too long",IF(LEN(C334)&lt;9,"Error: UEN is too short",
IF(ISNUMBER(RIGHT(C334,1)*1),"Error: UEN needs to end with an alphabet",IF(COUNTIF($F$1:F334,F334)&gt;1,"Error: Duplicate Entry","OK"))))))</f>
        <v/>
      </c>
      <c r="F334" s="9" t="str">
        <f>Table28[[#This Row],[Transaction Month]]&amp;Table28[[#This Row],[Supplier UEN]]</f>
        <v/>
      </c>
    </row>
    <row r="335" spans="1:6">
      <c r="A335" s="7">
        <v>334</v>
      </c>
      <c r="B335" s="8"/>
      <c r="C335" s="18"/>
      <c r="D335" s="8"/>
      <c r="E335" s="19" t="str">
        <f>IF(ISBLANK(C335),"",IF(NOT(EXACT(TRIM(CLEAN(SUBSTITUTE(C335,CHAR(160),""))),C335)),"Error: There's hidden spaces in UEN",IF(LEN(C335)&gt;10,"Error: UEN is too long",IF(LEN(C335)&lt;9,"Error: UEN is too short",
IF(ISNUMBER(RIGHT(C335,1)*1),"Error: UEN needs to end with an alphabet",IF(COUNTIF($F$1:F335,F335)&gt;1,"Error: Duplicate Entry","OK"))))))</f>
        <v/>
      </c>
      <c r="F335" s="9" t="str">
        <f>Table28[[#This Row],[Transaction Month]]&amp;Table28[[#This Row],[Supplier UEN]]</f>
        <v/>
      </c>
    </row>
    <row r="336" spans="1:6">
      <c r="A336" s="7">
        <v>335</v>
      </c>
      <c r="B336" s="8"/>
      <c r="C336" s="18"/>
      <c r="D336" s="8"/>
      <c r="E336" s="19" t="str">
        <f>IF(ISBLANK(C336),"",IF(NOT(EXACT(TRIM(CLEAN(SUBSTITUTE(C336,CHAR(160),""))),C336)),"Error: There's hidden spaces in UEN",IF(LEN(C336)&gt;10,"Error: UEN is too long",IF(LEN(C336)&lt;9,"Error: UEN is too short",
IF(ISNUMBER(RIGHT(C336,1)*1),"Error: UEN needs to end with an alphabet",IF(COUNTIF($F$1:F336,F336)&gt;1,"Error: Duplicate Entry","OK"))))))</f>
        <v/>
      </c>
      <c r="F336" s="9" t="str">
        <f>Table28[[#This Row],[Transaction Month]]&amp;Table28[[#This Row],[Supplier UEN]]</f>
        <v/>
      </c>
    </row>
    <row r="337" spans="1:6">
      <c r="A337" s="7">
        <v>336</v>
      </c>
      <c r="B337" s="8"/>
      <c r="C337" s="18"/>
      <c r="D337" s="8"/>
      <c r="E337" s="19" t="str">
        <f>IF(ISBLANK(C337),"",IF(NOT(EXACT(TRIM(CLEAN(SUBSTITUTE(C337,CHAR(160),""))),C337)),"Error: There's hidden spaces in UEN",IF(LEN(C337)&gt;10,"Error: UEN is too long",IF(LEN(C337)&lt;9,"Error: UEN is too short",
IF(ISNUMBER(RIGHT(C337,1)*1),"Error: UEN needs to end with an alphabet",IF(COUNTIF($F$1:F337,F337)&gt;1,"Error: Duplicate Entry","OK"))))))</f>
        <v/>
      </c>
      <c r="F337" s="9" t="str">
        <f>Table28[[#This Row],[Transaction Month]]&amp;Table28[[#This Row],[Supplier UEN]]</f>
        <v/>
      </c>
    </row>
    <row r="338" spans="1:6">
      <c r="A338" s="7">
        <v>337</v>
      </c>
      <c r="B338" s="8"/>
      <c r="C338" s="18"/>
      <c r="D338" s="8"/>
      <c r="E338" s="19" t="str">
        <f>IF(ISBLANK(C338),"",IF(NOT(EXACT(TRIM(CLEAN(SUBSTITUTE(C338,CHAR(160),""))),C338)),"Error: There's hidden spaces in UEN",IF(LEN(C338)&gt;10,"Error: UEN is too long",IF(LEN(C338)&lt;9,"Error: UEN is too short",
IF(ISNUMBER(RIGHT(C338,1)*1),"Error: UEN needs to end with an alphabet",IF(COUNTIF($F$1:F338,F338)&gt;1,"Error: Duplicate Entry","OK"))))))</f>
        <v/>
      </c>
      <c r="F338" s="9" t="str">
        <f>Table28[[#This Row],[Transaction Month]]&amp;Table28[[#This Row],[Supplier UEN]]</f>
        <v/>
      </c>
    </row>
    <row r="339" spans="1:6">
      <c r="A339" s="7">
        <v>338</v>
      </c>
      <c r="B339" s="8"/>
      <c r="C339" s="18"/>
      <c r="D339" s="8"/>
      <c r="E339" s="19" t="str">
        <f>IF(ISBLANK(C339),"",IF(NOT(EXACT(TRIM(CLEAN(SUBSTITUTE(C339,CHAR(160),""))),C339)),"Error: There's hidden spaces in UEN",IF(LEN(C339)&gt;10,"Error: UEN is too long",IF(LEN(C339)&lt;9,"Error: UEN is too short",
IF(ISNUMBER(RIGHT(C339,1)*1),"Error: UEN needs to end with an alphabet",IF(COUNTIF($F$1:F339,F339)&gt;1,"Error: Duplicate Entry","OK"))))))</f>
        <v/>
      </c>
      <c r="F339" s="9" t="str">
        <f>Table28[[#This Row],[Transaction Month]]&amp;Table28[[#This Row],[Supplier UEN]]</f>
        <v/>
      </c>
    </row>
    <row r="340" spans="1:6">
      <c r="A340" s="7">
        <v>339</v>
      </c>
      <c r="B340" s="8"/>
      <c r="C340" s="18"/>
      <c r="D340" s="8"/>
      <c r="E340" s="19" t="str">
        <f>IF(ISBLANK(C340),"",IF(NOT(EXACT(TRIM(CLEAN(SUBSTITUTE(C340,CHAR(160),""))),C340)),"Error: There's hidden spaces in UEN",IF(LEN(C340)&gt;10,"Error: UEN is too long",IF(LEN(C340)&lt;9,"Error: UEN is too short",
IF(ISNUMBER(RIGHT(C340,1)*1),"Error: UEN needs to end with an alphabet",IF(COUNTIF($F$1:F340,F340)&gt;1,"Error: Duplicate Entry","OK"))))))</f>
        <v/>
      </c>
      <c r="F340" s="9" t="str">
        <f>Table28[[#This Row],[Transaction Month]]&amp;Table28[[#This Row],[Supplier UEN]]</f>
        <v/>
      </c>
    </row>
    <row r="341" spans="1:6">
      <c r="A341" s="7">
        <v>340</v>
      </c>
      <c r="B341" s="8"/>
      <c r="C341" s="18"/>
      <c r="D341" s="8"/>
      <c r="E341" s="19" t="str">
        <f>IF(ISBLANK(C341),"",IF(NOT(EXACT(TRIM(CLEAN(SUBSTITUTE(C341,CHAR(160),""))),C341)),"Error: There's hidden spaces in UEN",IF(LEN(C341)&gt;10,"Error: UEN is too long",IF(LEN(C341)&lt;9,"Error: UEN is too short",
IF(ISNUMBER(RIGHT(C341,1)*1),"Error: UEN needs to end with an alphabet",IF(COUNTIF($F$1:F341,F341)&gt;1,"Error: Duplicate Entry","OK"))))))</f>
        <v/>
      </c>
      <c r="F341" s="9" t="str">
        <f>Table28[[#This Row],[Transaction Month]]&amp;Table28[[#This Row],[Supplier UEN]]</f>
        <v/>
      </c>
    </row>
    <row r="342" spans="1:6">
      <c r="A342" s="7">
        <v>341</v>
      </c>
      <c r="B342" s="8"/>
      <c r="C342" s="18"/>
      <c r="D342" s="8"/>
      <c r="E342" s="19" t="str">
        <f>IF(ISBLANK(C342),"",IF(NOT(EXACT(TRIM(CLEAN(SUBSTITUTE(C342,CHAR(160),""))),C342)),"Error: There's hidden spaces in UEN",IF(LEN(C342)&gt;10,"Error: UEN is too long",IF(LEN(C342)&lt;9,"Error: UEN is too short",
IF(ISNUMBER(RIGHT(C342,1)*1),"Error: UEN needs to end with an alphabet",IF(COUNTIF($F$1:F342,F342)&gt;1,"Error: Duplicate Entry","OK"))))))</f>
        <v/>
      </c>
      <c r="F342" s="9" t="str">
        <f>Table28[[#This Row],[Transaction Month]]&amp;Table28[[#This Row],[Supplier UEN]]</f>
        <v/>
      </c>
    </row>
    <row r="343" spans="1:6">
      <c r="A343" s="7">
        <v>342</v>
      </c>
      <c r="B343" s="8"/>
      <c r="C343" s="18"/>
      <c r="D343" s="8"/>
      <c r="E343" s="19" t="str">
        <f>IF(ISBLANK(C343),"",IF(NOT(EXACT(TRIM(CLEAN(SUBSTITUTE(C343,CHAR(160),""))),C343)),"Error: There's hidden spaces in UEN",IF(LEN(C343)&gt;10,"Error: UEN is too long",IF(LEN(C343)&lt;9,"Error: UEN is too short",
IF(ISNUMBER(RIGHT(C343,1)*1),"Error: UEN needs to end with an alphabet",IF(COUNTIF($F$1:F343,F343)&gt;1,"Error: Duplicate Entry","OK"))))))</f>
        <v/>
      </c>
      <c r="F343" s="9" t="str">
        <f>Table28[[#This Row],[Transaction Month]]&amp;Table28[[#This Row],[Supplier UEN]]</f>
        <v/>
      </c>
    </row>
    <row r="344" spans="1:6">
      <c r="A344" s="7">
        <v>343</v>
      </c>
      <c r="B344" s="8"/>
      <c r="C344" s="18"/>
      <c r="D344" s="8"/>
      <c r="E344" s="19" t="str">
        <f>IF(ISBLANK(C344),"",IF(NOT(EXACT(TRIM(CLEAN(SUBSTITUTE(C344,CHAR(160),""))),C344)),"Error: There's hidden spaces in UEN",IF(LEN(C344)&gt;10,"Error: UEN is too long",IF(LEN(C344)&lt;9,"Error: UEN is too short",
IF(ISNUMBER(RIGHT(C344,1)*1),"Error: UEN needs to end with an alphabet",IF(COUNTIF($F$1:F344,F344)&gt;1,"Error: Duplicate Entry","OK"))))))</f>
        <v/>
      </c>
      <c r="F344" s="9" t="str">
        <f>Table28[[#This Row],[Transaction Month]]&amp;Table28[[#This Row],[Supplier UEN]]</f>
        <v/>
      </c>
    </row>
    <row r="345" spans="1:6">
      <c r="A345" s="7">
        <v>344</v>
      </c>
      <c r="B345" s="8"/>
      <c r="C345" s="18"/>
      <c r="D345" s="8"/>
      <c r="E345" s="19" t="str">
        <f>IF(ISBLANK(C345),"",IF(NOT(EXACT(TRIM(CLEAN(SUBSTITUTE(C345,CHAR(160),""))),C345)),"Error: There's hidden spaces in UEN",IF(LEN(C345)&gt;10,"Error: UEN is too long",IF(LEN(C345)&lt;9,"Error: UEN is too short",
IF(ISNUMBER(RIGHT(C345,1)*1),"Error: UEN needs to end with an alphabet",IF(COUNTIF($F$1:F345,F345)&gt;1,"Error: Duplicate Entry","OK"))))))</f>
        <v/>
      </c>
      <c r="F345" s="9" t="str">
        <f>Table28[[#This Row],[Transaction Month]]&amp;Table28[[#This Row],[Supplier UEN]]</f>
        <v/>
      </c>
    </row>
    <row r="346" spans="1:6">
      <c r="A346" s="7">
        <v>345</v>
      </c>
      <c r="B346" s="8"/>
      <c r="C346" s="18"/>
      <c r="D346" s="8"/>
      <c r="E346" s="19" t="str">
        <f>IF(ISBLANK(C346),"",IF(NOT(EXACT(TRIM(CLEAN(SUBSTITUTE(C346,CHAR(160),""))),C346)),"Error: There's hidden spaces in UEN",IF(LEN(C346)&gt;10,"Error: UEN is too long",IF(LEN(C346)&lt;9,"Error: UEN is too short",
IF(ISNUMBER(RIGHT(C346,1)*1),"Error: UEN needs to end with an alphabet",IF(COUNTIF($F$1:F346,F346)&gt;1,"Error: Duplicate Entry","OK"))))))</f>
        <v/>
      </c>
      <c r="F346" s="9" t="str">
        <f>Table28[[#This Row],[Transaction Month]]&amp;Table28[[#This Row],[Supplier UEN]]</f>
        <v/>
      </c>
    </row>
    <row r="347" spans="1:6">
      <c r="A347" s="7">
        <v>346</v>
      </c>
      <c r="B347" s="8"/>
      <c r="C347" s="18"/>
      <c r="D347" s="8"/>
      <c r="E347" s="19" t="str">
        <f>IF(ISBLANK(C347),"",IF(NOT(EXACT(TRIM(CLEAN(SUBSTITUTE(C347,CHAR(160),""))),C347)),"Error: There's hidden spaces in UEN",IF(LEN(C347)&gt;10,"Error: UEN is too long",IF(LEN(C347)&lt;9,"Error: UEN is too short",
IF(ISNUMBER(RIGHT(C347,1)*1),"Error: UEN needs to end with an alphabet",IF(COUNTIF($F$1:F347,F347)&gt;1,"Error: Duplicate Entry","OK"))))))</f>
        <v/>
      </c>
      <c r="F347" s="9" t="str">
        <f>Table28[[#This Row],[Transaction Month]]&amp;Table28[[#This Row],[Supplier UEN]]</f>
        <v/>
      </c>
    </row>
    <row r="348" spans="1:6">
      <c r="A348" s="7">
        <v>347</v>
      </c>
      <c r="B348" s="8"/>
      <c r="C348" s="18"/>
      <c r="D348" s="8"/>
      <c r="E348" s="19" t="str">
        <f>IF(ISBLANK(C348),"",IF(NOT(EXACT(TRIM(CLEAN(SUBSTITUTE(C348,CHAR(160),""))),C348)),"Error: There's hidden spaces in UEN",IF(LEN(C348)&gt;10,"Error: UEN is too long",IF(LEN(C348)&lt;9,"Error: UEN is too short",
IF(ISNUMBER(RIGHT(C348,1)*1),"Error: UEN needs to end with an alphabet",IF(COUNTIF($F$1:F348,F348)&gt;1,"Error: Duplicate Entry","OK"))))))</f>
        <v/>
      </c>
      <c r="F348" s="9" t="str">
        <f>Table28[[#This Row],[Transaction Month]]&amp;Table28[[#This Row],[Supplier UEN]]</f>
        <v/>
      </c>
    </row>
    <row r="349" spans="1:6">
      <c r="A349" s="7">
        <v>348</v>
      </c>
      <c r="B349" s="8"/>
      <c r="C349" s="18"/>
      <c r="D349" s="8"/>
      <c r="E349" s="19" t="str">
        <f>IF(ISBLANK(C349),"",IF(NOT(EXACT(TRIM(CLEAN(SUBSTITUTE(C349,CHAR(160),""))),C349)),"Error: There's hidden spaces in UEN",IF(LEN(C349)&gt;10,"Error: UEN is too long",IF(LEN(C349)&lt;9,"Error: UEN is too short",
IF(ISNUMBER(RIGHT(C349,1)*1),"Error: UEN needs to end with an alphabet",IF(COUNTIF($F$1:F349,F349)&gt;1,"Error: Duplicate Entry","OK"))))))</f>
        <v/>
      </c>
      <c r="F349" s="9" t="str">
        <f>Table28[[#This Row],[Transaction Month]]&amp;Table28[[#This Row],[Supplier UEN]]</f>
        <v/>
      </c>
    </row>
    <row r="350" spans="1:6">
      <c r="A350" s="7">
        <v>349</v>
      </c>
      <c r="B350" s="8"/>
      <c r="C350" s="18"/>
      <c r="D350" s="8"/>
      <c r="E350" s="19" t="str">
        <f>IF(ISBLANK(C350),"",IF(NOT(EXACT(TRIM(CLEAN(SUBSTITUTE(C350,CHAR(160),""))),C350)),"Error: There's hidden spaces in UEN",IF(LEN(C350)&gt;10,"Error: UEN is too long",IF(LEN(C350)&lt;9,"Error: UEN is too short",
IF(ISNUMBER(RIGHT(C350,1)*1),"Error: UEN needs to end with an alphabet",IF(COUNTIF($F$1:F350,F350)&gt;1,"Error: Duplicate Entry","OK"))))))</f>
        <v/>
      </c>
      <c r="F350" s="9" t="str">
        <f>Table28[[#This Row],[Transaction Month]]&amp;Table28[[#This Row],[Supplier UEN]]</f>
        <v/>
      </c>
    </row>
    <row r="351" spans="1:6">
      <c r="A351" s="7">
        <v>350</v>
      </c>
      <c r="B351" s="8"/>
      <c r="C351" s="18"/>
      <c r="D351" s="8"/>
      <c r="E351" s="19" t="str">
        <f>IF(ISBLANK(C351),"",IF(NOT(EXACT(TRIM(CLEAN(SUBSTITUTE(C351,CHAR(160),""))),C351)),"Error: There's hidden spaces in UEN",IF(LEN(C351)&gt;10,"Error: UEN is too long",IF(LEN(C351)&lt;9,"Error: UEN is too short",
IF(ISNUMBER(RIGHT(C351,1)*1),"Error: UEN needs to end with an alphabet",IF(COUNTIF($F$1:F351,F351)&gt;1,"Error: Duplicate Entry","OK"))))))</f>
        <v/>
      </c>
      <c r="F351" s="9" t="str">
        <f>Table28[[#This Row],[Transaction Month]]&amp;Table28[[#This Row],[Supplier UEN]]</f>
        <v/>
      </c>
    </row>
    <row r="352" spans="1:6">
      <c r="A352" s="7">
        <v>351</v>
      </c>
      <c r="B352" s="8"/>
      <c r="C352" s="18"/>
      <c r="D352" s="8"/>
      <c r="E352" s="19" t="str">
        <f>IF(ISBLANK(C352),"",IF(NOT(EXACT(TRIM(CLEAN(SUBSTITUTE(C352,CHAR(160),""))),C352)),"Error: There's hidden spaces in UEN",IF(LEN(C352)&gt;10,"Error: UEN is too long",IF(LEN(C352)&lt;9,"Error: UEN is too short",
IF(ISNUMBER(RIGHT(C352,1)*1),"Error: UEN needs to end with an alphabet",IF(COUNTIF($F$1:F352,F352)&gt;1,"Error: Duplicate Entry","OK"))))))</f>
        <v/>
      </c>
      <c r="F352" s="9" t="str">
        <f>Table28[[#This Row],[Transaction Month]]&amp;Table28[[#This Row],[Supplier UEN]]</f>
        <v/>
      </c>
    </row>
    <row r="353" spans="1:6">
      <c r="A353" s="7">
        <v>352</v>
      </c>
      <c r="B353" s="8"/>
      <c r="C353" s="18"/>
      <c r="D353" s="8"/>
      <c r="E353" s="19" t="str">
        <f>IF(ISBLANK(C353),"",IF(NOT(EXACT(TRIM(CLEAN(SUBSTITUTE(C353,CHAR(160),""))),C353)),"Error: There's hidden spaces in UEN",IF(LEN(C353)&gt;10,"Error: UEN is too long",IF(LEN(C353)&lt;9,"Error: UEN is too short",
IF(ISNUMBER(RIGHT(C353,1)*1),"Error: UEN needs to end with an alphabet",IF(COUNTIF($F$1:F353,F353)&gt;1,"Error: Duplicate Entry","OK"))))))</f>
        <v/>
      </c>
      <c r="F353" s="9" t="str">
        <f>Table28[[#This Row],[Transaction Month]]&amp;Table28[[#This Row],[Supplier UEN]]</f>
        <v/>
      </c>
    </row>
    <row r="354" spans="1:6">
      <c r="A354" s="7">
        <v>353</v>
      </c>
      <c r="B354" s="8"/>
      <c r="C354" s="18"/>
      <c r="D354" s="8"/>
      <c r="E354" s="19" t="str">
        <f>IF(ISBLANK(C354),"",IF(NOT(EXACT(TRIM(CLEAN(SUBSTITUTE(C354,CHAR(160),""))),C354)),"Error: There's hidden spaces in UEN",IF(LEN(C354)&gt;10,"Error: UEN is too long",IF(LEN(C354)&lt;9,"Error: UEN is too short",
IF(ISNUMBER(RIGHT(C354,1)*1),"Error: UEN needs to end with an alphabet",IF(COUNTIF($F$1:F354,F354)&gt;1,"Error: Duplicate Entry","OK"))))))</f>
        <v/>
      </c>
      <c r="F354" s="9" t="str">
        <f>Table28[[#This Row],[Transaction Month]]&amp;Table28[[#This Row],[Supplier UEN]]</f>
        <v/>
      </c>
    </row>
    <row r="355" spans="1:6">
      <c r="A355" s="7">
        <v>354</v>
      </c>
      <c r="B355" s="8"/>
      <c r="C355" s="18"/>
      <c r="D355" s="8"/>
      <c r="E355" s="19" t="str">
        <f>IF(ISBLANK(C355),"",IF(NOT(EXACT(TRIM(CLEAN(SUBSTITUTE(C355,CHAR(160),""))),C355)),"Error: There's hidden spaces in UEN",IF(LEN(C355)&gt;10,"Error: UEN is too long",IF(LEN(C355)&lt;9,"Error: UEN is too short",
IF(ISNUMBER(RIGHT(C355,1)*1),"Error: UEN needs to end with an alphabet",IF(COUNTIF($F$1:F355,F355)&gt;1,"Error: Duplicate Entry","OK"))))))</f>
        <v/>
      </c>
      <c r="F355" s="9" t="str">
        <f>Table28[[#This Row],[Transaction Month]]&amp;Table28[[#This Row],[Supplier UEN]]</f>
        <v/>
      </c>
    </row>
    <row r="356" spans="1:6">
      <c r="A356" s="7">
        <v>355</v>
      </c>
      <c r="B356" s="8"/>
      <c r="C356" s="18"/>
      <c r="D356" s="8"/>
      <c r="E356" s="19" t="str">
        <f>IF(ISBLANK(C356),"",IF(NOT(EXACT(TRIM(CLEAN(SUBSTITUTE(C356,CHAR(160),""))),C356)),"Error: There's hidden spaces in UEN",IF(LEN(C356)&gt;10,"Error: UEN is too long",IF(LEN(C356)&lt;9,"Error: UEN is too short",
IF(ISNUMBER(RIGHT(C356,1)*1),"Error: UEN needs to end with an alphabet",IF(COUNTIF($F$1:F356,F356)&gt;1,"Error: Duplicate Entry","OK"))))))</f>
        <v/>
      </c>
      <c r="F356" s="9" t="str">
        <f>Table28[[#This Row],[Transaction Month]]&amp;Table28[[#This Row],[Supplier UEN]]</f>
        <v/>
      </c>
    </row>
    <row r="357" spans="1:6">
      <c r="A357" s="7">
        <v>356</v>
      </c>
      <c r="B357" s="8"/>
      <c r="C357" s="18"/>
      <c r="D357" s="8"/>
      <c r="E357" s="19" t="str">
        <f>IF(ISBLANK(C357),"",IF(NOT(EXACT(TRIM(CLEAN(SUBSTITUTE(C357,CHAR(160),""))),C357)),"Error: There's hidden spaces in UEN",IF(LEN(C357)&gt;10,"Error: UEN is too long",IF(LEN(C357)&lt;9,"Error: UEN is too short",
IF(ISNUMBER(RIGHT(C357,1)*1),"Error: UEN needs to end with an alphabet",IF(COUNTIF($F$1:F357,F357)&gt;1,"Error: Duplicate Entry","OK"))))))</f>
        <v/>
      </c>
      <c r="F357" s="9" t="str">
        <f>Table28[[#This Row],[Transaction Month]]&amp;Table28[[#This Row],[Supplier UEN]]</f>
        <v/>
      </c>
    </row>
    <row r="358" spans="1:6">
      <c r="A358" s="7">
        <v>357</v>
      </c>
      <c r="B358" s="8"/>
      <c r="C358" s="18"/>
      <c r="D358" s="8"/>
      <c r="E358" s="19" t="str">
        <f>IF(ISBLANK(C358),"",IF(NOT(EXACT(TRIM(CLEAN(SUBSTITUTE(C358,CHAR(160),""))),C358)),"Error: There's hidden spaces in UEN",IF(LEN(C358)&gt;10,"Error: UEN is too long",IF(LEN(C358)&lt;9,"Error: UEN is too short",
IF(ISNUMBER(RIGHT(C358,1)*1),"Error: UEN needs to end with an alphabet",IF(COUNTIF($F$1:F358,F358)&gt;1,"Error: Duplicate Entry","OK"))))))</f>
        <v/>
      </c>
      <c r="F358" s="9" t="str">
        <f>Table28[[#This Row],[Transaction Month]]&amp;Table28[[#This Row],[Supplier UEN]]</f>
        <v/>
      </c>
    </row>
    <row r="359" spans="1:6">
      <c r="A359" s="7">
        <v>358</v>
      </c>
      <c r="B359" s="8"/>
      <c r="C359" s="18"/>
      <c r="D359" s="8"/>
      <c r="E359" s="19" t="str">
        <f>IF(ISBLANK(C359),"",IF(NOT(EXACT(TRIM(CLEAN(SUBSTITUTE(C359,CHAR(160),""))),C359)),"Error: There's hidden spaces in UEN",IF(LEN(C359)&gt;10,"Error: UEN is too long",IF(LEN(C359)&lt;9,"Error: UEN is too short",
IF(ISNUMBER(RIGHT(C359,1)*1),"Error: UEN needs to end with an alphabet",IF(COUNTIF($F$1:F359,F359)&gt;1,"Error: Duplicate Entry","OK"))))))</f>
        <v/>
      </c>
      <c r="F359" s="9" t="str">
        <f>Table28[[#This Row],[Transaction Month]]&amp;Table28[[#This Row],[Supplier UEN]]</f>
        <v/>
      </c>
    </row>
    <row r="360" spans="1:6">
      <c r="A360" s="7">
        <v>359</v>
      </c>
      <c r="B360" s="8"/>
      <c r="C360" s="18"/>
      <c r="D360" s="8"/>
      <c r="E360" s="19" t="str">
        <f>IF(ISBLANK(C360),"",IF(NOT(EXACT(TRIM(CLEAN(SUBSTITUTE(C360,CHAR(160),""))),C360)),"Error: There's hidden spaces in UEN",IF(LEN(C360)&gt;10,"Error: UEN is too long",IF(LEN(C360)&lt;9,"Error: UEN is too short",
IF(ISNUMBER(RIGHT(C360,1)*1),"Error: UEN needs to end with an alphabet",IF(COUNTIF($F$1:F360,F360)&gt;1,"Error: Duplicate Entry","OK"))))))</f>
        <v/>
      </c>
      <c r="F360" s="9" t="str">
        <f>Table28[[#This Row],[Transaction Month]]&amp;Table28[[#This Row],[Supplier UEN]]</f>
        <v/>
      </c>
    </row>
    <row r="361" spans="1:6">
      <c r="A361" s="7">
        <v>360</v>
      </c>
      <c r="B361" s="8"/>
      <c r="C361" s="18"/>
      <c r="D361" s="8"/>
      <c r="E361" s="19" t="str">
        <f>IF(ISBLANK(C361),"",IF(NOT(EXACT(TRIM(CLEAN(SUBSTITUTE(C361,CHAR(160),""))),C361)),"Error: There's hidden spaces in UEN",IF(LEN(C361)&gt;10,"Error: UEN is too long",IF(LEN(C361)&lt;9,"Error: UEN is too short",
IF(ISNUMBER(RIGHT(C361,1)*1),"Error: UEN needs to end with an alphabet",IF(COUNTIF($F$1:F361,F361)&gt;1,"Error: Duplicate Entry","OK"))))))</f>
        <v/>
      </c>
      <c r="F361" s="9" t="str">
        <f>Table28[[#This Row],[Transaction Month]]&amp;Table28[[#This Row],[Supplier UEN]]</f>
        <v/>
      </c>
    </row>
    <row r="362" spans="1:6">
      <c r="A362" s="7">
        <v>361</v>
      </c>
      <c r="B362" s="8"/>
      <c r="C362" s="18"/>
      <c r="D362" s="8"/>
      <c r="E362" s="19" t="str">
        <f>IF(ISBLANK(C362),"",IF(NOT(EXACT(TRIM(CLEAN(SUBSTITUTE(C362,CHAR(160),""))),C362)),"Error: There's hidden spaces in UEN",IF(LEN(C362)&gt;10,"Error: UEN is too long",IF(LEN(C362)&lt;9,"Error: UEN is too short",
IF(ISNUMBER(RIGHT(C362,1)*1),"Error: UEN needs to end with an alphabet",IF(COUNTIF($F$1:F362,F362)&gt;1,"Error: Duplicate Entry","OK"))))))</f>
        <v/>
      </c>
      <c r="F362" s="9" t="str">
        <f>Table28[[#This Row],[Transaction Month]]&amp;Table28[[#This Row],[Supplier UEN]]</f>
        <v/>
      </c>
    </row>
    <row r="363" spans="1:6">
      <c r="A363" s="7">
        <v>362</v>
      </c>
      <c r="B363" s="8"/>
      <c r="C363" s="18"/>
      <c r="D363" s="8"/>
      <c r="E363" s="19" t="str">
        <f>IF(ISBLANK(C363),"",IF(NOT(EXACT(TRIM(CLEAN(SUBSTITUTE(C363,CHAR(160),""))),C363)),"Error: There's hidden spaces in UEN",IF(LEN(C363)&gt;10,"Error: UEN is too long",IF(LEN(C363)&lt;9,"Error: UEN is too short",
IF(ISNUMBER(RIGHT(C363,1)*1),"Error: UEN needs to end with an alphabet",IF(COUNTIF($F$1:F363,F363)&gt;1,"Error: Duplicate Entry","OK"))))))</f>
        <v/>
      </c>
      <c r="F363" s="9" t="str">
        <f>Table28[[#This Row],[Transaction Month]]&amp;Table28[[#This Row],[Supplier UEN]]</f>
        <v/>
      </c>
    </row>
    <row r="364" spans="1:6">
      <c r="A364" s="7">
        <v>363</v>
      </c>
      <c r="B364" s="8"/>
      <c r="C364" s="18"/>
      <c r="D364" s="8"/>
      <c r="E364" s="19" t="str">
        <f>IF(ISBLANK(C364),"",IF(NOT(EXACT(TRIM(CLEAN(SUBSTITUTE(C364,CHAR(160),""))),C364)),"Error: There's hidden spaces in UEN",IF(LEN(C364)&gt;10,"Error: UEN is too long",IF(LEN(C364)&lt;9,"Error: UEN is too short",
IF(ISNUMBER(RIGHT(C364,1)*1),"Error: UEN needs to end with an alphabet",IF(COUNTIF($F$1:F364,F364)&gt;1,"Error: Duplicate Entry","OK"))))))</f>
        <v/>
      </c>
      <c r="F364" s="9" t="str">
        <f>Table28[[#This Row],[Transaction Month]]&amp;Table28[[#This Row],[Supplier UEN]]</f>
        <v/>
      </c>
    </row>
    <row r="365" spans="1:6">
      <c r="A365" s="7">
        <v>364</v>
      </c>
      <c r="B365" s="8"/>
      <c r="C365" s="18"/>
      <c r="D365" s="8"/>
      <c r="E365" s="19" t="str">
        <f>IF(ISBLANK(C365),"",IF(NOT(EXACT(TRIM(CLEAN(SUBSTITUTE(C365,CHAR(160),""))),C365)),"Error: There's hidden spaces in UEN",IF(LEN(C365)&gt;10,"Error: UEN is too long",IF(LEN(C365)&lt;9,"Error: UEN is too short",
IF(ISNUMBER(RIGHT(C365,1)*1),"Error: UEN needs to end with an alphabet",IF(COUNTIF($F$1:F365,F365)&gt;1,"Error: Duplicate Entry","OK"))))))</f>
        <v/>
      </c>
      <c r="F365" s="9" t="str">
        <f>Table28[[#This Row],[Transaction Month]]&amp;Table28[[#This Row],[Supplier UEN]]</f>
        <v/>
      </c>
    </row>
    <row r="366" spans="1:6">
      <c r="A366" s="7">
        <v>365</v>
      </c>
      <c r="B366" s="8"/>
      <c r="C366" s="18"/>
      <c r="D366" s="8"/>
      <c r="E366" s="19" t="str">
        <f>IF(ISBLANK(C366),"",IF(NOT(EXACT(TRIM(CLEAN(SUBSTITUTE(C366,CHAR(160),""))),C366)),"Error: There's hidden spaces in UEN",IF(LEN(C366)&gt;10,"Error: UEN is too long",IF(LEN(C366)&lt;9,"Error: UEN is too short",
IF(ISNUMBER(RIGHT(C366,1)*1),"Error: UEN needs to end with an alphabet",IF(COUNTIF($F$1:F366,F366)&gt;1,"Error: Duplicate Entry","OK"))))))</f>
        <v/>
      </c>
      <c r="F366" s="9" t="str">
        <f>Table28[[#This Row],[Transaction Month]]&amp;Table28[[#This Row],[Supplier UEN]]</f>
        <v/>
      </c>
    </row>
    <row r="367" spans="1:6">
      <c r="A367" s="7">
        <v>366</v>
      </c>
      <c r="B367" s="8"/>
      <c r="C367" s="18"/>
      <c r="D367" s="8"/>
      <c r="E367" s="19" t="str">
        <f>IF(ISBLANK(C367),"",IF(NOT(EXACT(TRIM(CLEAN(SUBSTITUTE(C367,CHAR(160),""))),C367)),"Error: There's hidden spaces in UEN",IF(LEN(C367)&gt;10,"Error: UEN is too long",IF(LEN(C367)&lt;9,"Error: UEN is too short",
IF(ISNUMBER(RIGHT(C367,1)*1),"Error: UEN needs to end with an alphabet",IF(COUNTIF($F$1:F367,F367)&gt;1,"Error: Duplicate Entry","OK"))))))</f>
        <v/>
      </c>
      <c r="F367" s="9" t="str">
        <f>Table28[[#This Row],[Transaction Month]]&amp;Table28[[#This Row],[Supplier UEN]]</f>
        <v/>
      </c>
    </row>
    <row r="368" spans="1:6">
      <c r="A368" s="7">
        <v>367</v>
      </c>
      <c r="B368" s="8"/>
      <c r="C368" s="18"/>
      <c r="D368" s="8"/>
      <c r="E368" s="19" t="str">
        <f>IF(ISBLANK(C368),"",IF(NOT(EXACT(TRIM(CLEAN(SUBSTITUTE(C368,CHAR(160),""))),C368)),"Error: There's hidden spaces in UEN",IF(LEN(C368)&gt;10,"Error: UEN is too long",IF(LEN(C368)&lt;9,"Error: UEN is too short",
IF(ISNUMBER(RIGHT(C368,1)*1),"Error: UEN needs to end with an alphabet",IF(COUNTIF($F$1:F368,F368)&gt;1,"Error: Duplicate Entry","OK"))))))</f>
        <v/>
      </c>
      <c r="F368" s="9" t="str">
        <f>Table28[[#This Row],[Transaction Month]]&amp;Table28[[#This Row],[Supplier UEN]]</f>
        <v/>
      </c>
    </row>
    <row r="369" spans="1:6">
      <c r="A369" s="7">
        <v>368</v>
      </c>
      <c r="B369" s="8"/>
      <c r="C369" s="18"/>
      <c r="D369" s="8"/>
      <c r="E369" s="19" t="str">
        <f>IF(ISBLANK(C369),"",IF(NOT(EXACT(TRIM(CLEAN(SUBSTITUTE(C369,CHAR(160),""))),C369)),"Error: There's hidden spaces in UEN",IF(LEN(C369)&gt;10,"Error: UEN is too long",IF(LEN(C369)&lt;9,"Error: UEN is too short",
IF(ISNUMBER(RIGHT(C369,1)*1),"Error: UEN needs to end with an alphabet",IF(COUNTIF($F$1:F369,F369)&gt;1,"Error: Duplicate Entry","OK"))))))</f>
        <v/>
      </c>
      <c r="F369" s="9" t="str">
        <f>Table28[[#This Row],[Transaction Month]]&amp;Table28[[#This Row],[Supplier UEN]]</f>
        <v/>
      </c>
    </row>
    <row r="370" spans="1:6">
      <c r="A370" s="7">
        <v>369</v>
      </c>
      <c r="B370" s="8"/>
      <c r="C370" s="18"/>
      <c r="D370" s="8"/>
      <c r="E370" s="19" t="str">
        <f>IF(ISBLANK(C370),"",IF(NOT(EXACT(TRIM(CLEAN(SUBSTITUTE(C370,CHAR(160),""))),C370)),"Error: There's hidden spaces in UEN",IF(LEN(C370)&gt;10,"Error: UEN is too long",IF(LEN(C370)&lt;9,"Error: UEN is too short",
IF(ISNUMBER(RIGHT(C370,1)*1),"Error: UEN needs to end with an alphabet",IF(COUNTIF($F$1:F370,F370)&gt;1,"Error: Duplicate Entry","OK"))))))</f>
        <v/>
      </c>
      <c r="F370" s="9" t="str">
        <f>Table28[[#This Row],[Transaction Month]]&amp;Table28[[#This Row],[Supplier UEN]]</f>
        <v/>
      </c>
    </row>
    <row r="371" spans="1:6">
      <c r="A371" s="7">
        <v>370</v>
      </c>
      <c r="B371" s="8"/>
      <c r="C371" s="18"/>
      <c r="D371" s="8"/>
      <c r="E371" s="19" t="str">
        <f>IF(ISBLANK(C371),"",IF(NOT(EXACT(TRIM(CLEAN(SUBSTITUTE(C371,CHAR(160),""))),C371)),"Error: There's hidden spaces in UEN",IF(LEN(C371)&gt;10,"Error: UEN is too long",IF(LEN(C371)&lt;9,"Error: UEN is too short",
IF(ISNUMBER(RIGHT(C371,1)*1),"Error: UEN needs to end with an alphabet",IF(COUNTIF($F$1:F371,F371)&gt;1,"Error: Duplicate Entry","OK"))))))</f>
        <v/>
      </c>
      <c r="F371" s="9" t="str">
        <f>Table28[[#This Row],[Transaction Month]]&amp;Table28[[#This Row],[Supplier UEN]]</f>
        <v/>
      </c>
    </row>
    <row r="372" spans="1:6">
      <c r="A372" s="7">
        <v>371</v>
      </c>
      <c r="B372" s="8"/>
      <c r="C372" s="18"/>
      <c r="D372" s="8"/>
      <c r="E372" s="19" t="str">
        <f>IF(ISBLANK(C372),"",IF(NOT(EXACT(TRIM(CLEAN(SUBSTITUTE(C372,CHAR(160),""))),C372)),"Error: There's hidden spaces in UEN",IF(LEN(C372)&gt;10,"Error: UEN is too long",IF(LEN(C372)&lt;9,"Error: UEN is too short",
IF(ISNUMBER(RIGHT(C372,1)*1),"Error: UEN needs to end with an alphabet",IF(COUNTIF($F$1:F372,F372)&gt;1,"Error: Duplicate Entry","OK"))))))</f>
        <v/>
      </c>
      <c r="F372" s="9" t="str">
        <f>Table28[[#This Row],[Transaction Month]]&amp;Table28[[#This Row],[Supplier UEN]]</f>
        <v/>
      </c>
    </row>
    <row r="373" spans="1:6">
      <c r="A373" s="7">
        <v>372</v>
      </c>
      <c r="B373" s="8"/>
      <c r="C373" s="18"/>
      <c r="D373" s="8"/>
      <c r="E373" s="19" t="str">
        <f>IF(ISBLANK(C373),"",IF(NOT(EXACT(TRIM(CLEAN(SUBSTITUTE(C373,CHAR(160),""))),C373)),"Error: There's hidden spaces in UEN",IF(LEN(C373)&gt;10,"Error: UEN is too long",IF(LEN(C373)&lt;9,"Error: UEN is too short",
IF(ISNUMBER(RIGHT(C373,1)*1),"Error: UEN needs to end with an alphabet",IF(COUNTIF($F$1:F373,F373)&gt;1,"Error: Duplicate Entry","OK"))))))</f>
        <v/>
      </c>
      <c r="F373" s="9" t="str">
        <f>Table28[[#This Row],[Transaction Month]]&amp;Table28[[#This Row],[Supplier UEN]]</f>
        <v/>
      </c>
    </row>
    <row r="374" spans="1:6">
      <c r="A374" s="7">
        <v>373</v>
      </c>
      <c r="B374" s="8"/>
      <c r="C374" s="18"/>
      <c r="D374" s="8"/>
      <c r="E374" s="19" t="str">
        <f>IF(ISBLANK(C374),"",IF(NOT(EXACT(TRIM(CLEAN(SUBSTITUTE(C374,CHAR(160),""))),C374)),"Error: There's hidden spaces in UEN",IF(LEN(C374)&gt;10,"Error: UEN is too long",IF(LEN(C374)&lt;9,"Error: UEN is too short",
IF(ISNUMBER(RIGHT(C374,1)*1),"Error: UEN needs to end with an alphabet",IF(COUNTIF($F$1:F374,F374)&gt;1,"Error: Duplicate Entry","OK"))))))</f>
        <v/>
      </c>
      <c r="F374" s="9" t="str">
        <f>Table28[[#This Row],[Transaction Month]]&amp;Table28[[#This Row],[Supplier UEN]]</f>
        <v/>
      </c>
    </row>
    <row r="375" spans="1:6">
      <c r="A375" s="7">
        <v>374</v>
      </c>
      <c r="B375" s="8"/>
      <c r="C375" s="18"/>
      <c r="D375" s="8"/>
      <c r="E375" s="19" t="str">
        <f>IF(ISBLANK(C375),"",IF(NOT(EXACT(TRIM(CLEAN(SUBSTITUTE(C375,CHAR(160),""))),C375)),"Error: There's hidden spaces in UEN",IF(LEN(C375)&gt;10,"Error: UEN is too long",IF(LEN(C375)&lt;9,"Error: UEN is too short",
IF(ISNUMBER(RIGHT(C375,1)*1),"Error: UEN needs to end with an alphabet",IF(COUNTIF($F$1:F375,F375)&gt;1,"Error: Duplicate Entry","OK"))))))</f>
        <v/>
      </c>
      <c r="F375" s="9" t="str">
        <f>Table28[[#This Row],[Transaction Month]]&amp;Table28[[#This Row],[Supplier UEN]]</f>
        <v/>
      </c>
    </row>
    <row r="376" spans="1:6">
      <c r="A376" s="7">
        <v>375</v>
      </c>
      <c r="B376" s="8"/>
      <c r="C376" s="18"/>
      <c r="D376" s="8"/>
      <c r="E376" s="19" t="str">
        <f>IF(ISBLANK(C376),"",IF(NOT(EXACT(TRIM(CLEAN(SUBSTITUTE(C376,CHAR(160),""))),C376)),"Error: There's hidden spaces in UEN",IF(LEN(C376)&gt;10,"Error: UEN is too long",IF(LEN(C376)&lt;9,"Error: UEN is too short",
IF(ISNUMBER(RIGHT(C376,1)*1),"Error: UEN needs to end with an alphabet",IF(COUNTIF($F$1:F376,F376)&gt;1,"Error: Duplicate Entry","OK"))))))</f>
        <v/>
      </c>
      <c r="F376" s="9" t="str">
        <f>Table28[[#This Row],[Transaction Month]]&amp;Table28[[#This Row],[Supplier UEN]]</f>
        <v/>
      </c>
    </row>
    <row r="377" spans="1:6">
      <c r="A377" s="7">
        <v>376</v>
      </c>
      <c r="B377" s="8"/>
      <c r="C377" s="18"/>
      <c r="D377" s="8"/>
      <c r="E377" s="19" t="str">
        <f>IF(ISBLANK(C377),"",IF(NOT(EXACT(TRIM(CLEAN(SUBSTITUTE(C377,CHAR(160),""))),C377)),"Error: There's hidden spaces in UEN",IF(LEN(C377)&gt;10,"Error: UEN is too long",IF(LEN(C377)&lt;9,"Error: UEN is too short",
IF(ISNUMBER(RIGHT(C377,1)*1),"Error: UEN needs to end with an alphabet",IF(COUNTIF($F$1:F377,F377)&gt;1,"Error: Duplicate Entry","OK"))))))</f>
        <v/>
      </c>
      <c r="F377" s="9" t="str">
        <f>Table28[[#This Row],[Transaction Month]]&amp;Table28[[#This Row],[Supplier UEN]]</f>
        <v/>
      </c>
    </row>
    <row r="378" spans="1:6">
      <c r="A378" s="7">
        <v>377</v>
      </c>
      <c r="B378" s="8"/>
      <c r="C378" s="18"/>
      <c r="D378" s="8"/>
      <c r="E378" s="19" t="str">
        <f>IF(ISBLANK(C378),"",IF(NOT(EXACT(TRIM(CLEAN(SUBSTITUTE(C378,CHAR(160),""))),C378)),"Error: There's hidden spaces in UEN",IF(LEN(C378)&gt;10,"Error: UEN is too long",IF(LEN(C378)&lt;9,"Error: UEN is too short",
IF(ISNUMBER(RIGHT(C378,1)*1),"Error: UEN needs to end with an alphabet",IF(COUNTIF($F$1:F378,F378)&gt;1,"Error: Duplicate Entry","OK"))))))</f>
        <v/>
      </c>
      <c r="F378" s="9" t="str">
        <f>Table28[[#This Row],[Transaction Month]]&amp;Table28[[#This Row],[Supplier UEN]]</f>
        <v/>
      </c>
    </row>
    <row r="379" spans="1:6">
      <c r="A379" s="7">
        <v>378</v>
      </c>
      <c r="B379" s="8"/>
      <c r="C379" s="18"/>
      <c r="D379" s="8"/>
      <c r="E379" s="19" t="str">
        <f>IF(ISBLANK(C379),"",IF(NOT(EXACT(TRIM(CLEAN(SUBSTITUTE(C379,CHAR(160),""))),C379)),"Error: There's hidden spaces in UEN",IF(LEN(C379)&gt;10,"Error: UEN is too long",IF(LEN(C379)&lt;9,"Error: UEN is too short",
IF(ISNUMBER(RIGHT(C379,1)*1),"Error: UEN needs to end with an alphabet",IF(COUNTIF($F$1:F379,F379)&gt;1,"Error: Duplicate Entry","OK"))))))</f>
        <v/>
      </c>
      <c r="F379" s="9" t="str">
        <f>Table28[[#This Row],[Transaction Month]]&amp;Table28[[#This Row],[Supplier UEN]]</f>
        <v/>
      </c>
    </row>
    <row r="380" spans="1:6">
      <c r="A380" s="7">
        <v>379</v>
      </c>
      <c r="B380" s="8"/>
      <c r="C380" s="18"/>
      <c r="D380" s="8"/>
      <c r="E380" s="19" t="str">
        <f>IF(ISBLANK(C380),"",IF(NOT(EXACT(TRIM(CLEAN(SUBSTITUTE(C380,CHAR(160),""))),C380)),"Error: There's hidden spaces in UEN",IF(LEN(C380)&gt;10,"Error: UEN is too long",IF(LEN(C380)&lt;9,"Error: UEN is too short",
IF(ISNUMBER(RIGHT(C380,1)*1),"Error: UEN needs to end with an alphabet",IF(COUNTIF($F$1:F380,F380)&gt;1,"Error: Duplicate Entry","OK"))))))</f>
        <v/>
      </c>
      <c r="F380" s="9" t="str">
        <f>Table28[[#This Row],[Transaction Month]]&amp;Table28[[#This Row],[Supplier UEN]]</f>
        <v/>
      </c>
    </row>
    <row r="381" spans="1:6">
      <c r="A381" s="7">
        <v>380</v>
      </c>
      <c r="B381" s="8"/>
      <c r="C381" s="18"/>
      <c r="D381" s="8"/>
      <c r="E381" s="19" t="str">
        <f>IF(ISBLANK(C381),"",IF(NOT(EXACT(TRIM(CLEAN(SUBSTITUTE(C381,CHAR(160),""))),C381)),"Error: There's hidden spaces in UEN",IF(LEN(C381)&gt;10,"Error: UEN is too long",IF(LEN(C381)&lt;9,"Error: UEN is too short",
IF(ISNUMBER(RIGHT(C381,1)*1),"Error: UEN needs to end with an alphabet",IF(COUNTIF($F$1:F381,F381)&gt;1,"Error: Duplicate Entry","OK"))))))</f>
        <v/>
      </c>
      <c r="F381" s="9" t="str">
        <f>Table28[[#This Row],[Transaction Month]]&amp;Table28[[#This Row],[Supplier UEN]]</f>
        <v/>
      </c>
    </row>
    <row r="382" spans="1:6">
      <c r="A382" s="7">
        <v>381</v>
      </c>
      <c r="B382" s="8"/>
      <c r="C382" s="18"/>
      <c r="D382" s="8"/>
      <c r="E382" s="19" t="str">
        <f>IF(ISBLANK(C382),"",IF(NOT(EXACT(TRIM(CLEAN(SUBSTITUTE(C382,CHAR(160),""))),C382)),"Error: There's hidden spaces in UEN",IF(LEN(C382)&gt;10,"Error: UEN is too long",IF(LEN(C382)&lt;9,"Error: UEN is too short",
IF(ISNUMBER(RIGHT(C382,1)*1),"Error: UEN needs to end with an alphabet",IF(COUNTIF($F$1:F382,F382)&gt;1,"Error: Duplicate Entry","OK"))))))</f>
        <v/>
      </c>
      <c r="F382" s="9" t="str">
        <f>Table28[[#This Row],[Transaction Month]]&amp;Table28[[#This Row],[Supplier UEN]]</f>
        <v/>
      </c>
    </row>
    <row r="383" spans="1:6">
      <c r="A383" s="7">
        <v>382</v>
      </c>
      <c r="B383" s="8"/>
      <c r="C383" s="18"/>
      <c r="D383" s="8"/>
      <c r="E383" s="19" t="str">
        <f>IF(ISBLANK(C383),"",IF(NOT(EXACT(TRIM(CLEAN(SUBSTITUTE(C383,CHAR(160),""))),C383)),"Error: There's hidden spaces in UEN",IF(LEN(C383)&gt;10,"Error: UEN is too long",IF(LEN(C383)&lt;9,"Error: UEN is too short",
IF(ISNUMBER(RIGHT(C383,1)*1),"Error: UEN needs to end with an alphabet",IF(COUNTIF($F$1:F383,F383)&gt;1,"Error: Duplicate Entry","OK"))))))</f>
        <v/>
      </c>
      <c r="F383" s="9" t="str">
        <f>Table28[[#This Row],[Transaction Month]]&amp;Table28[[#This Row],[Supplier UEN]]</f>
        <v/>
      </c>
    </row>
    <row r="384" spans="1:6">
      <c r="A384" s="7">
        <v>383</v>
      </c>
      <c r="B384" s="8"/>
      <c r="C384" s="18"/>
      <c r="D384" s="8"/>
      <c r="E384" s="19" t="str">
        <f>IF(ISBLANK(C384),"",IF(NOT(EXACT(TRIM(CLEAN(SUBSTITUTE(C384,CHAR(160),""))),C384)),"Error: There's hidden spaces in UEN",IF(LEN(C384)&gt;10,"Error: UEN is too long",IF(LEN(C384)&lt;9,"Error: UEN is too short",
IF(ISNUMBER(RIGHT(C384,1)*1),"Error: UEN needs to end with an alphabet",IF(COUNTIF($F$1:F384,F384)&gt;1,"Error: Duplicate Entry","OK"))))))</f>
        <v/>
      </c>
      <c r="F384" s="9" t="str">
        <f>Table28[[#This Row],[Transaction Month]]&amp;Table28[[#This Row],[Supplier UEN]]</f>
        <v/>
      </c>
    </row>
    <row r="385" spans="1:6">
      <c r="A385" s="7">
        <v>384</v>
      </c>
      <c r="B385" s="8"/>
      <c r="C385" s="18"/>
      <c r="D385" s="8"/>
      <c r="E385" s="19" t="str">
        <f>IF(ISBLANK(C385),"",IF(NOT(EXACT(TRIM(CLEAN(SUBSTITUTE(C385,CHAR(160),""))),C385)),"Error: There's hidden spaces in UEN",IF(LEN(C385)&gt;10,"Error: UEN is too long",IF(LEN(C385)&lt;9,"Error: UEN is too short",
IF(ISNUMBER(RIGHT(C385,1)*1),"Error: UEN needs to end with an alphabet",IF(COUNTIF($F$1:F385,F385)&gt;1,"Error: Duplicate Entry","OK"))))))</f>
        <v/>
      </c>
      <c r="F385" s="9" t="str">
        <f>Table28[[#This Row],[Transaction Month]]&amp;Table28[[#This Row],[Supplier UEN]]</f>
        <v/>
      </c>
    </row>
    <row r="386" spans="1:6">
      <c r="A386" s="7">
        <v>385</v>
      </c>
      <c r="B386" s="8"/>
      <c r="C386" s="18"/>
      <c r="D386" s="8"/>
      <c r="E386" s="19" t="str">
        <f>IF(ISBLANK(C386),"",IF(NOT(EXACT(TRIM(CLEAN(SUBSTITUTE(C386,CHAR(160),""))),C386)),"Error: There's hidden spaces in UEN",IF(LEN(C386)&gt;10,"Error: UEN is too long",IF(LEN(C386)&lt;9,"Error: UEN is too short",
IF(ISNUMBER(RIGHT(C386,1)*1),"Error: UEN needs to end with an alphabet",IF(COUNTIF($F$1:F386,F386)&gt;1,"Error: Duplicate Entry","OK"))))))</f>
        <v/>
      </c>
      <c r="F386" s="9" t="str">
        <f>Table28[[#This Row],[Transaction Month]]&amp;Table28[[#This Row],[Supplier UEN]]</f>
        <v/>
      </c>
    </row>
    <row r="387" spans="1:6">
      <c r="A387" s="7">
        <v>386</v>
      </c>
      <c r="B387" s="8"/>
      <c r="C387" s="18"/>
      <c r="D387" s="8"/>
      <c r="E387" s="19" t="str">
        <f>IF(ISBLANK(C387),"",IF(NOT(EXACT(TRIM(CLEAN(SUBSTITUTE(C387,CHAR(160),""))),C387)),"Error: There's hidden spaces in UEN",IF(LEN(C387)&gt;10,"Error: UEN is too long",IF(LEN(C387)&lt;9,"Error: UEN is too short",
IF(ISNUMBER(RIGHT(C387,1)*1),"Error: UEN needs to end with an alphabet",IF(COUNTIF($F$1:F387,F387)&gt;1,"Error: Duplicate Entry","OK"))))))</f>
        <v/>
      </c>
      <c r="F387" s="9" t="str">
        <f>Table28[[#This Row],[Transaction Month]]&amp;Table28[[#This Row],[Supplier UEN]]</f>
        <v/>
      </c>
    </row>
    <row r="388" spans="1:6">
      <c r="A388" s="7">
        <v>387</v>
      </c>
      <c r="B388" s="8"/>
      <c r="C388" s="18"/>
      <c r="D388" s="8"/>
      <c r="E388" s="19" t="str">
        <f>IF(ISBLANK(C388),"",IF(NOT(EXACT(TRIM(CLEAN(SUBSTITUTE(C388,CHAR(160),""))),C388)),"Error: There's hidden spaces in UEN",IF(LEN(C388)&gt;10,"Error: UEN is too long",IF(LEN(C388)&lt;9,"Error: UEN is too short",
IF(ISNUMBER(RIGHT(C388,1)*1),"Error: UEN needs to end with an alphabet",IF(COUNTIF($F$1:F388,F388)&gt;1,"Error: Duplicate Entry","OK"))))))</f>
        <v/>
      </c>
      <c r="F388" s="9" t="str">
        <f>Table28[[#This Row],[Transaction Month]]&amp;Table28[[#This Row],[Supplier UEN]]</f>
        <v/>
      </c>
    </row>
    <row r="389" spans="1:6">
      <c r="A389" s="7">
        <v>388</v>
      </c>
      <c r="B389" s="8"/>
      <c r="C389" s="18"/>
      <c r="D389" s="8"/>
      <c r="E389" s="19" t="str">
        <f>IF(ISBLANK(C389),"",IF(NOT(EXACT(TRIM(CLEAN(SUBSTITUTE(C389,CHAR(160),""))),C389)),"Error: There's hidden spaces in UEN",IF(LEN(C389)&gt;10,"Error: UEN is too long",IF(LEN(C389)&lt;9,"Error: UEN is too short",
IF(ISNUMBER(RIGHT(C389,1)*1),"Error: UEN needs to end with an alphabet",IF(COUNTIF($F$1:F389,F389)&gt;1,"Error: Duplicate Entry","OK"))))))</f>
        <v/>
      </c>
      <c r="F389" s="9" t="str">
        <f>Table28[[#This Row],[Transaction Month]]&amp;Table28[[#This Row],[Supplier UEN]]</f>
        <v/>
      </c>
    </row>
    <row r="390" spans="1:6">
      <c r="A390" s="7">
        <v>389</v>
      </c>
      <c r="B390" s="8"/>
      <c r="C390" s="18"/>
      <c r="D390" s="8"/>
      <c r="E390" s="19" t="str">
        <f>IF(ISBLANK(C390),"",IF(NOT(EXACT(TRIM(CLEAN(SUBSTITUTE(C390,CHAR(160),""))),C390)),"Error: There's hidden spaces in UEN",IF(LEN(C390)&gt;10,"Error: UEN is too long",IF(LEN(C390)&lt;9,"Error: UEN is too short",
IF(ISNUMBER(RIGHT(C390,1)*1),"Error: UEN needs to end with an alphabet",IF(COUNTIF($F$1:F390,F390)&gt;1,"Error: Duplicate Entry","OK"))))))</f>
        <v/>
      </c>
      <c r="F390" s="9" t="str">
        <f>Table28[[#This Row],[Transaction Month]]&amp;Table28[[#This Row],[Supplier UEN]]</f>
        <v/>
      </c>
    </row>
    <row r="391" spans="1:6">
      <c r="A391" s="7">
        <v>390</v>
      </c>
      <c r="B391" s="8"/>
      <c r="C391" s="18"/>
      <c r="D391" s="8"/>
      <c r="E391" s="19" t="str">
        <f>IF(ISBLANK(C391),"",IF(NOT(EXACT(TRIM(CLEAN(SUBSTITUTE(C391,CHAR(160),""))),C391)),"Error: There's hidden spaces in UEN",IF(LEN(C391)&gt;10,"Error: UEN is too long",IF(LEN(C391)&lt;9,"Error: UEN is too short",
IF(ISNUMBER(RIGHT(C391,1)*1),"Error: UEN needs to end with an alphabet",IF(COUNTIF($F$1:F391,F391)&gt;1,"Error: Duplicate Entry","OK"))))))</f>
        <v/>
      </c>
      <c r="F391" s="9" t="str">
        <f>Table28[[#This Row],[Transaction Month]]&amp;Table28[[#This Row],[Supplier UEN]]</f>
        <v/>
      </c>
    </row>
    <row r="392" spans="1:6">
      <c r="A392" s="7">
        <v>391</v>
      </c>
      <c r="B392" s="8"/>
      <c r="C392" s="18"/>
      <c r="D392" s="8"/>
      <c r="E392" s="19" t="str">
        <f>IF(ISBLANK(C392),"",IF(NOT(EXACT(TRIM(CLEAN(SUBSTITUTE(C392,CHAR(160),""))),C392)),"Error: There's hidden spaces in UEN",IF(LEN(C392)&gt;10,"Error: UEN is too long",IF(LEN(C392)&lt;9,"Error: UEN is too short",
IF(ISNUMBER(RIGHT(C392,1)*1),"Error: UEN needs to end with an alphabet",IF(COUNTIF($F$1:F392,F392)&gt;1,"Error: Duplicate Entry","OK"))))))</f>
        <v/>
      </c>
      <c r="F392" s="9" t="str">
        <f>Table28[[#This Row],[Transaction Month]]&amp;Table28[[#This Row],[Supplier UEN]]</f>
        <v/>
      </c>
    </row>
    <row r="393" spans="1:6">
      <c r="A393" s="7">
        <v>392</v>
      </c>
      <c r="B393" s="8"/>
      <c r="C393" s="18"/>
      <c r="D393" s="8"/>
      <c r="E393" s="19" t="str">
        <f>IF(ISBLANK(C393),"",IF(NOT(EXACT(TRIM(CLEAN(SUBSTITUTE(C393,CHAR(160),""))),C393)),"Error: There's hidden spaces in UEN",IF(LEN(C393)&gt;10,"Error: UEN is too long",IF(LEN(C393)&lt;9,"Error: UEN is too short",
IF(ISNUMBER(RIGHT(C393,1)*1),"Error: UEN needs to end with an alphabet",IF(COUNTIF($F$1:F393,F393)&gt;1,"Error: Duplicate Entry","OK"))))))</f>
        <v/>
      </c>
      <c r="F393" s="9" t="str">
        <f>Table28[[#This Row],[Transaction Month]]&amp;Table28[[#This Row],[Supplier UEN]]</f>
        <v/>
      </c>
    </row>
    <row r="394" spans="1:6">
      <c r="A394" s="7">
        <v>393</v>
      </c>
      <c r="B394" s="8"/>
      <c r="C394" s="18"/>
      <c r="D394" s="8"/>
      <c r="E394" s="19" t="str">
        <f>IF(ISBLANK(C394),"",IF(NOT(EXACT(TRIM(CLEAN(SUBSTITUTE(C394,CHAR(160),""))),C394)),"Error: There's hidden spaces in UEN",IF(LEN(C394)&gt;10,"Error: UEN is too long",IF(LEN(C394)&lt;9,"Error: UEN is too short",
IF(ISNUMBER(RIGHT(C394,1)*1),"Error: UEN needs to end with an alphabet",IF(COUNTIF($F$1:F394,F394)&gt;1,"Error: Duplicate Entry","OK"))))))</f>
        <v/>
      </c>
      <c r="F394" s="9" t="str">
        <f>Table28[[#This Row],[Transaction Month]]&amp;Table28[[#This Row],[Supplier UEN]]</f>
        <v/>
      </c>
    </row>
    <row r="395" spans="1:6">
      <c r="A395" s="7">
        <v>394</v>
      </c>
      <c r="B395" s="8"/>
      <c r="C395" s="18"/>
      <c r="D395" s="8"/>
      <c r="E395" s="19" t="str">
        <f>IF(ISBLANK(C395),"",IF(NOT(EXACT(TRIM(CLEAN(SUBSTITUTE(C395,CHAR(160),""))),C395)),"Error: There's hidden spaces in UEN",IF(LEN(C395)&gt;10,"Error: UEN is too long",IF(LEN(C395)&lt;9,"Error: UEN is too short",
IF(ISNUMBER(RIGHT(C395,1)*1),"Error: UEN needs to end with an alphabet",IF(COUNTIF($F$1:F395,F395)&gt;1,"Error: Duplicate Entry","OK"))))))</f>
        <v/>
      </c>
      <c r="F395" s="9" t="str">
        <f>Table28[[#This Row],[Transaction Month]]&amp;Table28[[#This Row],[Supplier UEN]]</f>
        <v/>
      </c>
    </row>
    <row r="396" spans="1:6">
      <c r="A396" s="7">
        <v>395</v>
      </c>
      <c r="B396" s="8"/>
      <c r="C396" s="18"/>
      <c r="D396" s="8"/>
      <c r="E396" s="19" t="str">
        <f>IF(ISBLANK(C396),"",IF(NOT(EXACT(TRIM(CLEAN(SUBSTITUTE(C396,CHAR(160),""))),C396)),"Error: There's hidden spaces in UEN",IF(LEN(C396)&gt;10,"Error: UEN is too long",IF(LEN(C396)&lt;9,"Error: UEN is too short",
IF(ISNUMBER(RIGHT(C396,1)*1),"Error: UEN needs to end with an alphabet",IF(COUNTIF($F$1:F396,F396)&gt;1,"Error: Duplicate Entry","OK"))))))</f>
        <v/>
      </c>
      <c r="F396" s="9" t="str">
        <f>Table28[[#This Row],[Transaction Month]]&amp;Table28[[#This Row],[Supplier UEN]]</f>
        <v/>
      </c>
    </row>
    <row r="397" spans="1:6">
      <c r="A397" s="7">
        <v>396</v>
      </c>
      <c r="B397" s="8"/>
      <c r="C397" s="18"/>
      <c r="D397" s="8"/>
      <c r="E397" s="19" t="str">
        <f>IF(ISBLANK(C397),"",IF(NOT(EXACT(TRIM(CLEAN(SUBSTITUTE(C397,CHAR(160),""))),C397)),"Error: There's hidden spaces in UEN",IF(LEN(C397)&gt;10,"Error: UEN is too long",IF(LEN(C397)&lt;9,"Error: UEN is too short",
IF(ISNUMBER(RIGHT(C397,1)*1),"Error: UEN needs to end with an alphabet",IF(COUNTIF($F$1:F397,F397)&gt;1,"Error: Duplicate Entry","OK"))))))</f>
        <v/>
      </c>
      <c r="F397" s="9" t="str">
        <f>Table28[[#This Row],[Transaction Month]]&amp;Table28[[#This Row],[Supplier UEN]]</f>
        <v/>
      </c>
    </row>
    <row r="398" spans="1:6">
      <c r="A398" s="7">
        <v>397</v>
      </c>
      <c r="B398" s="8"/>
      <c r="C398" s="18"/>
      <c r="D398" s="8"/>
      <c r="E398" s="19" t="str">
        <f>IF(ISBLANK(C398),"",IF(NOT(EXACT(TRIM(CLEAN(SUBSTITUTE(C398,CHAR(160),""))),C398)),"Error: There's hidden spaces in UEN",IF(LEN(C398)&gt;10,"Error: UEN is too long",IF(LEN(C398)&lt;9,"Error: UEN is too short",
IF(ISNUMBER(RIGHT(C398,1)*1),"Error: UEN needs to end with an alphabet",IF(COUNTIF($F$1:F398,F398)&gt;1,"Error: Duplicate Entry","OK"))))))</f>
        <v/>
      </c>
      <c r="F398" s="9" t="str">
        <f>Table28[[#This Row],[Transaction Month]]&amp;Table28[[#This Row],[Supplier UEN]]</f>
        <v/>
      </c>
    </row>
    <row r="399" spans="1:6">
      <c r="A399" s="7">
        <v>398</v>
      </c>
      <c r="B399" s="8"/>
      <c r="C399" s="18"/>
      <c r="D399" s="8"/>
      <c r="E399" s="19" t="str">
        <f>IF(ISBLANK(C399),"",IF(NOT(EXACT(TRIM(CLEAN(SUBSTITUTE(C399,CHAR(160),""))),C399)),"Error: There's hidden spaces in UEN",IF(LEN(C399)&gt;10,"Error: UEN is too long",IF(LEN(C399)&lt;9,"Error: UEN is too short",
IF(ISNUMBER(RIGHT(C399,1)*1),"Error: UEN needs to end with an alphabet",IF(COUNTIF($F$1:F399,F399)&gt;1,"Error: Duplicate Entry","OK"))))))</f>
        <v/>
      </c>
      <c r="F399" s="9" t="str">
        <f>Table28[[#This Row],[Transaction Month]]&amp;Table28[[#This Row],[Supplier UEN]]</f>
        <v/>
      </c>
    </row>
    <row r="400" spans="1:6">
      <c r="A400" s="7">
        <v>399</v>
      </c>
      <c r="B400" s="8"/>
      <c r="C400" s="18"/>
      <c r="D400" s="8"/>
      <c r="E400" s="19" t="str">
        <f>IF(ISBLANK(C400),"",IF(NOT(EXACT(TRIM(CLEAN(SUBSTITUTE(C400,CHAR(160),""))),C400)),"Error: There's hidden spaces in UEN",IF(LEN(C400)&gt;10,"Error: UEN is too long",IF(LEN(C400)&lt;9,"Error: UEN is too short",
IF(ISNUMBER(RIGHT(C400,1)*1),"Error: UEN needs to end with an alphabet",IF(COUNTIF($F$1:F400,F400)&gt;1,"Error: Duplicate Entry","OK"))))))</f>
        <v/>
      </c>
      <c r="F400" s="9" t="str">
        <f>Table28[[#This Row],[Transaction Month]]&amp;Table28[[#This Row],[Supplier UEN]]</f>
        <v/>
      </c>
    </row>
    <row r="401" spans="1:6">
      <c r="A401" s="7">
        <v>400</v>
      </c>
      <c r="B401" s="8"/>
      <c r="C401" s="18"/>
      <c r="D401" s="8"/>
      <c r="E401" s="19" t="str">
        <f>IF(ISBLANK(C401),"",IF(NOT(EXACT(TRIM(CLEAN(SUBSTITUTE(C401,CHAR(160),""))),C401)),"Error: There's hidden spaces in UEN",IF(LEN(C401)&gt;10,"Error: UEN is too long",IF(LEN(C401)&lt;9,"Error: UEN is too short",
IF(ISNUMBER(RIGHT(C401,1)*1),"Error: UEN needs to end with an alphabet",IF(COUNTIF($F$1:F401,F401)&gt;1,"Error: Duplicate Entry","OK"))))))</f>
        <v/>
      </c>
      <c r="F401" s="9" t="str">
        <f>Table28[[#This Row],[Transaction Month]]&amp;Table28[[#This Row],[Supplier UEN]]</f>
        <v/>
      </c>
    </row>
    <row r="402" spans="1:6">
      <c r="A402" s="7">
        <v>401</v>
      </c>
      <c r="B402" s="8"/>
      <c r="C402" s="18"/>
      <c r="D402" s="8"/>
      <c r="E402" s="19" t="str">
        <f>IF(ISBLANK(C402),"",IF(NOT(EXACT(TRIM(CLEAN(SUBSTITUTE(C402,CHAR(160),""))),C402)),"Error: There's hidden spaces in UEN",IF(LEN(C402)&gt;10,"Error: UEN is too long",IF(LEN(C402)&lt;9,"Error: UEN is too short",
IF(ISNUMBER(RIGHT(C402,1)*1),"Error: UEN needs to end with an alphabet",IF(COUNTIF($F$1:F402,F402)&gt;1,"Error: Duplicate Entry","OK"))))))</f>
        <v/>
      </c>
      <c r="F402" s="9" t="str">
        <f>Table28[[#This Row],[Transaction Month]]&amp;Table28[[#This Row],[Supplier UEN]]</f>
        <v/>
      </c>
    </row>
    <row r="403" spans="1:6">
      <c r="A403" s="7">
        <v>402</v>
      </c>
      <c r="B403" s="8"/>
      <c r="C403" s="18"/>
      <c r="D403" s="8"/>
      <c r="E403" s="19" t="str">
        <f>IF(ISBLANK(C403),"",IF(NOT(EXACT(TRIM(CLEAN(SUBSTITUTE(C403,CHAR(160),""))),C403)),"Error: There's hidden spaces in UEN",IF(LEN(C403)&gt;10,"Error: UEN is too long",IF(LEN(C403)&lt;9,"Error: UEN is too short",
IF(ISNUMBER(RIGHT(C403,1)*1),"Error: UEN needs to end with an alphabet",IF(COUNTIF($F$1:F403,F403)&gt;1,"Error: Duplicate Entry","OK"))))))</f>
        <v/>
      </c>
      <c r="F403" s="9" t="str">
        <f>Table28[[#This Row],[Transaction Month]]&amp;Table28[[#This Row],[Supplier UEN]]</f>
        <v/>
      </c>
    </row>
    <row r="404" spans="1:6">
      <c r="A404" s="7">
        <v>403</v>
      </c>
      <c r="B404" s="8"/>
      <c r="C404" s="18"/>
      <c r="D404" s="8"/>
      <c r="E404" s="19" t="str">
        <f>IF(ISBLANK(C404),"",IF(NOT(EXACT(TRIM(CLEAN(SUBSTITUTE(C404,CHAR(160),""))),C404)),"Error: There's hidden spaces in UEN",IF(LEN(C404)&gt;10,"Error: UEN is too long",IF(LEN(C404)&lt;9,"Error: UEN is too short",
IF(ISNUMBER(RIGHT(C404,1)*1),"Error: UEN needs to end with an alphabet",IF(COUNTIF($F$1:F404,F404)&gt;1,"Error: Duplicate Entry","OK"))))))</f>
        <v/>
      </c>
      <c r="F404" s="9" t="str">
        <f>Table28[[#This Row],[Transaction Month]]&amp;Table28[[#This Row],[Supplier UEN]]</f>
        <v/>
      </c>
    </row>
    <row r="405" spans="1:6">
      <c r="A405" s="7">
        <v>404</v>
      </c>
      <c r="B405" s="8"/>
      <c r="C405" s="18"/>
      <c r="D405" s="8"/>
      <c r="E405" s="19" t="str">
        <f>IF(ISBLANK(C405),"",IF(NOT(EXACT(TRIM(CLEAN(SUBSTITUTE(C405,CHAR(160),""))),C405)),"Error: There's hidden spaces in UEN",IF(LEN(C405)&gt;10,"Error: UEN is too long",IF(LEN(C405)&lt;9,"Error: UEN is too short",
IF(ISNUMBER(RIGHT(C405,1)*1),"Error: UEN needs to end with an alphabet",IF(COUNTIF($F$1:F405,F405)&gt;1,"Error: Duplicate Entry","OK"))))))</f>
        <v/>
      </c>
      <c r="F405" s="9" t="str">
        <f>Table28[[#This Row],[Transaction Month]]&amp;Table28[[#This Row],[Supplier UEN]]</f>
        <v/>
      </c>
    </row>
    <row r="406" spans="1:6">
      <c r="A406" s="7">
        <v>405</v>
      </c>
      <c r="B406" s="8"/>
      <c r="C406" s="18"/>
      <c r="D406" s="8"/>
      <c r="E406" s="19" t="str">
        <f>IF(ISBLANK(C406),"",IF(NOT(EXACT(TRIM(CLEAN(SUBSTITUTE(C406,CHAR(160),""))),C406)),"Error: There's hidden spaces in UEN",IF(LEN(C406)&gt;10,"Error: UEN is too long",IF(LEN(C406)&lt;9,"Error: UEN is too short",
IF(ISNUMBER(RIGHT(C406,1)*1),"Error: UEN needs to end with an alphabet",IF(COUNTIF($F$1:F406,F406)&gt;1,"Error: Duplicate Entry","OK"))))))</f>
        <v/>
      </c>
      <c r="F406" s="9" t="str">
        <f>Table28[[#This Row],[Transaction Month]]&amp;Table28[[#This Row],[Supplier UEN]]</f>
        <v/>
      </c>
    </row>
    <row r="407" spans="1:6">
      <c r="A407" s="7">
        <v>406</v>
      </c>
      <c r="B407" s="8"/>
      <c r="C407" s="18"/>
      <c r="D407" s="8"/>
      <c r="E407" s="19" t="str">
        <f>IF(ISBLANK(C407),"",IF(NOT(EXACT(TRIM(CLEAN(SUBSTITUTE(C407,CHAR(160),""))),C407)),"Error: There's hidden spaces in UEN",IF(LEN(C407)&gt;10,"Error: UEN is too long",IF(LEN(C407)&lt;9,"Error: UEN is too short",
IF(ISNUMBER(RIGHT(C407,1)*1),"Error: UEN needs to end with an alphabet",IF(COUNTIF($F$1:F407,F407)&gt;1,"Error: Duplicate Entry","OK"))))))</f>
        <v/>
      </c>
      <c r="F407" s="9" t="str">
        <f>Table28[[#This Row],[Transaction Month]]&amp;Table28[[#This Row],[Supplier UEN]]</f>
        <v/>
      </c>
    </row>
    <row r="408" spans="1:6">
      <c r="A408" s="7">
        <v>407</v>
      </c>
      <c r="B408" s="8"/>
      <c r="C408" s="18"/>
      <c r="D408" s="8"/>
      <c r="E408" s="19" t="str">
        <f>IF(ISBLANK(C408),"",IF(NOT(EXACT(TRIM(CLEAN(SUBSTITUTE(C408,CHAR(160),""))),C408)),"Error: There's hidden spaces in UEN",IF(LEN(C408)&gt;10,"Error: UEN is too long",IF(LEN(C408)&lt;9,"Error: UEN is too short",
IF(ISNUMBER(RIGHT(C408,1)*1),"Error: UEN needs to end with an alphabet",IF(COUNTIF($F$1:F408,F408)&gt;1,"Error: Duplicate Entry","OK"))))))</f>
        <v/>
      </c>
      <c r="F408" s="9" t="str">
        <f>Table28[[#This Row],[Transaction Month]]&amp;Table28[[#This Row],[Supplier UEN]]</f>
        <v/>
      </c>
    </row>
    <row r="409" spans="1:6">
      <c r="A409" s="7">
        <v>408</v>
      </c>
      <c r="B409" s="8"/>
      <c r="C409" s="18"/>
      <c r="D409" s="8"/>
      <c r="E409" s="19" t="str">
        <f>IF(ISBLANK(C409),"",IF(NOT(EXACT(TRIM(CLEAN(SUBSTITUTE(C409,CHAR(160),""))),C409)),"Error: There's hidden spaces in UEN",IF(LEN(C409)&gt;10,"Error: UEN is too long",IF(LEN(C409)&lt;9,"Error: UEN is too short",
IF(ISNUMBER(RIGHT(C409,1)*1),"Error: UEN needs to end with an alphabet",IF(COUNTIF($F$1:F409,F409)&gt;1,"Error: Duplicate Entry","OK"))))))</f>
        <v/>
      </c>
      <c r="F409" s="9" t="str">
        <f>Table28[[#This Row],[Transaction Month]]&amp;Table28[[#This Row],[Supplier UEN]]</f>
        <v/>
      </c>
    </row>
    <row r="410" spans="1:6">
      <c r="A410" s="7">
        <v>409</v>
      </c>
      <c r="B410" s="8"/>
      <c r="C410" s="18"/>
      <c r="D410" s="8"/>
      <c r="E410" s="19" t="str">
        <f>IF(ISBLANK(C410),"",IF(NOT(EXACT(TRIM(CLEAN(SUBSTITUTE(C410,CHAR(160),""))),C410)),"Error: There's hidden spaces in UEN",IF(LEN(C410)&gt;10,"Error: UEN is too long",IF(LEN(C410)&lt;9,"Error: UEN is too short",
IF(ISNUMBER(RIGHT(C410,1)*1),"Error: UEN needs to end with an alphabet",IF(COUNTIF($F$1:F410,F410)&gt;1,"Error: Duplicate Entry","OK"))))))</f>
        <v/>
      </c>
      <c r="F410" s="9" t="str">
        <f>Table28[[#This Row],[Transaction Month]]&amp;Table28[[#This Row],[Supplier UEN]]</f>
        <v/>
      </c>
    </row>
    <row r="411" spans="1:6">
      <c r="A411" s="7">
        <v>410</v>
      </c>
      <c r="B411" s="8"/>
      <c r="C411" s="18"/>
      <c r="D411" s="8"/>
      <c r="E411" s="19" t="str">
        <f>IF(ISBLANK(C411),"",IF(NOT(EXACT(TRIM(CLEAN(SUBSTITUTE(C411,CHAR(160),""))),C411)),"Error: There's hidden spaces in UEN",IF(LEN(C411)&gt;10,"Error: UEN is too long",IF(LEN(C411)&lt;9,"Error: UEN is too short",
IF(ISNUMBER(RIGHT(C411,1)*1),"Error: UEN needs to end with an alphabet",IF(COUNTIF($F$1:F411,F411)&gt;1,"Error: Duplicate Entry","OK"))))))</f>
        <v/>
      </c>
      <c r="F411" s="9" t="str">
        <f>Table28[[#This Row],[Transaction Month]]&amp;Table28[[#This Row],[Supplier UEN]]</f>
        <v/>
      </c>
    </row>
    <row r="412" spans="1:6">
      <c r="A412" s="7">
        <v>411</v>
      </c>
      <c r="B412" s="8"/>
      <c r="C412" s="18"/>
      <c r="D412" s="8"/>
      <c r="E412" s="19" t="str">
        <f>IF(ISBLANK(C412),"",IF(NOT(EXACT(TRIM(CLEAN(SUBSTITUTE(C412,CHAR(160),""))),C412)),"Error: There's hidden spaces in UEN",IF(LEN(C412)&gt;10,"Error: UEN is too long",IF(LEN(C412)&lt;9,"Error: UEN is too short",
IF(ISNUMBER(RIGHT(C412,1)*1),"Error: UEN needs to end with an alphabet",IF(COUNTIF($F$1:F412,F412)&gt;1,"Error: Duplicate Entry","OK"))))))</f>
        <v/>
      </c>
      <c r="F412" s="9" t="str">
        <f>Table28[[#This Row],[Transaction Month]]&amp;Table28[[#This Row],[Supplier UEN]]</f>
        <v/>
      </c>
    </row>
    <row r="413" spans="1:6">
      <c r="A413" s="7">
        <v>412</v>
      </c>
      <c r="B413" s="8"/>
      <c r="C413" s="18"/>
      <c r="D413" s="8"/>
      <c r="E413" s="19" t="str">
        <f>IF(ISBLANK(C413),"",IF(NOT(EXACT(TRIM(CLEAN(SUBSTITUTE(C413,CHAR(160),""))),C413)),"Error: There's hidden spaces in UEN",IF(LEN(C413)&gt;10,"Error: UEN is too long",IF(LEN(C413)&lt;9,"Error: UEN is too short",
IF(ISNUMBER(RIGHT(C413,1)*1),"Error: UEN needs to end with an alphabet",IF(COUNTIF($F$1:F413,F413)&gt;1,"Error: Duplicate Entry","OK"))))))</f>
        <v/>
      </c>
      <c r="F413" s="9" t="str">
        <f>Table28[[#This Row],[Transaction Month]]&amp;Table28[[#This Row],[Supplier UEN]]</f>
        <v/>
      </c>
    </row>
    <row r="414" spans="1:6">
      <c r="A414" s="7">
        <v>413</v>
      </c>
      <c r="B414" s="8"/>
      <c r="C414" s="18"/>
      <c r="D414" s="8"/>
      <c r="E414" s="19" t="str">
        <f>IF(ISBLANK(C414),"",IF(NOT(EXACT(TRIM(CLEAN(SUBSTITUTE(C414,CHAR(160),""))),C414)),"Error: There's hidden spaces in UEN",IF(LEN(C414)&gt;10,"Error: UEN is too long",IF(LEN(C414)&lt;9,"Error: UEN is too short",
IF(ISNUMBER(RIGHT(C414,1)*1),"Error: UEN needs to end with an alphabet",IF(COUNTIF($F$1:F414,F414)&gt;1,"Error: Duplicate Entry","OK"))))))</f>
        <v/>
      </c>
      <c r="F414" s="9" t="str">
        <f>Table28[[#This Row],[Transaction Month]]&amp;Table28[[#This Row],[Supplier UEN]]</f>
        <v/>
      </c>
    </row>
    <row r="415" spans="1:6">
      <c r="A415" s="7">
        <v>414</v>
      </c>
      <c r="B415" s="8"/>
      <c r="C415" s="18"/>
      <c r="D415" s="8"/>
      <c r="E415" s="19" t="str">
        <f>IF(ISBLANK(C415),"",IF(NOT(EXACT(TRIM(CLEAN(SUBSTITUTE(C415,CHAR(160),""))),C415)),"Error: There's hidden spaces in UEN",IF(LEN(C415)&gt;10,"Error: UEN is too long",IF(LEN(C415)&lt;9,"Error: UEN is too short",
IF(ISNUMBER(RIGHT(C415,1)*1),"Error: UEN needs to end with an alphabet",IF(COUNTIF($F$1:F415,F415)&gt;1,"Error: Duplicate Entry","OK"))))))</f>
        <v/>
      </c>
      <c r="F415" s="9" t="str">
        <f>Table28[[#This Row],[Transaction Month]]&amp;Table28[[#This Row],[Supplier UEN]]</f>
        <v/>
      </c>
    </row>
    <row r="416" spans="1:6">
      <c r="A416" s="7">
        <v>415</v>
      </c>
      <c r="B416" s="8"/>
      <c r="C416" s="18"/>
      <c r="D416" s="8"/>
      <c r="E416" s="19" t="str">
        <f>IF(ISBLANK(C416),"",IF(NOT(EXACT(TRIM(CLEAN(SUBSTITUTE(C416,CHAR(160),""))),C416)),"Error: There's hidden spaces in UEN",IF(LEN(C416)&gt;10,"Error: UEN is too long",IF(LEN(C416)&lt;9,"Error: UEN is too short",
IF(ISNUMBER(RIGHT(C416,1)*1),"Error: UEN needs to end with an alphabet",IF(COUNTIF($F$1:F416,F416)&gt;1,"Error: Duplicate Entry","OK"))))))</f>
        <v/>
      </c>
      <c r="F416" s="9" t="str">
        <f>Table28[[#This Row],[Transaction Month]]&amp;Table28[[#This Row],[Supplier UEN]]</f>
        <v/>
      </c>
    </row>
    <row r="417" spans="1:6">
      <c r="A417" s="7">
        <v>416</v>
      </c>
      <c r="B417" s="8"/>
      <c r="C417" s="18"/>
      <c r="D417" s="8"/>
      <c r="E417" s="19" t="str">
        <f>IF(ISBLANK(C417),"",IF(NOT(EXACT(TRIM(CLEAN(SUBSTITUTE(C417,CHAR(160),""))),C417)),"Error: There's hidden spaces in UEN",IF(LEN(C417)&gt;10,"Error: UEN is too long",IF(LEN(C417)&lt;9,"Error: UEN is too short",
IF(ISNUMBER(RIGHT(C417,1)*1),"Error: UEN needs to end with an alphabet",IF(COUNTIF($F$1:F417,F417)&gt;1,"Error: Duplicate Entry","OK"))))))</f>
        <v/>
      </c>
      <c r="F417" s="9" t="str">
        <f>Table28[[#This Row],[Transaction Month]]&amp;Table28[[#This Row],[Supplier UEN]]</f>
        <v/>
      </c>
    </row>
    <row r="418" spans="1:6">
      <c r="A418" s="7">
        <v>417</v>
      </c>
      <c r="B418" s="8"/>
      <c r="C418" s="18"/>
      <c r="D418" s="8"/>
      <c r="E418" s="19" t="str">
        <f>IF(ISBLANK(C418),"",IF(NOT(EXACT(TRIM(CLEAN(SUBSTITUTE(C418,CHAR(160),""))),C418)),"Error: There's hidden spaces in UEN",IF(LEN(C418)&gt;10,"Error: UEN is too long",IF(LEN(C418)&lt;9,"Error: UEN is too short",
IF(ISNUMBER(RIGHT(C418,1)*1),"Error: UEN needs to end with an alphabet",IF(COUNTIF($F$1:F418,F418)&gt;1,"Error: Duplicate Entry","OK"))))))</f>
        <v/>
      </c>
      <c r="F418" s="9" t="str">
        <f>Table28[[#This Row],[Transaction Month]]&amp;Table28[[#This Row],[Supplier UEN]]</f>
        <v/>
      </c>
    </row>
    <row r="419" spans="1:6">
      <c r="A419" s="7">
        <v>418</v>
      </c>
      <c r="B419" s="8"/>
      <c r="C419" s="18"/>
      <c r="D419" s="8"/>
      <c r="E419" s="19" t="str">
        <f>IF(ISBLANK(C419),"",IF(NOT(EXACT(TRIM(CLEAN(SUBSTITUTE(C419,CHAR(160),""))),C419)),"Error: There's hidden spaces in UEN",IF(LEN(C419)&gt;10,"Error: UEN is too long",IF(LEN(C419)&lt;9,"Error: UEN is too short",
IF(ISNUMBER(RIGHT(C419,1)*1),"Error: UEN needs to end with an alphabet",IF(COUNTIF($F$1:F419,F419)&gt;1,"Error: Duplicate Entry","OK"))))))</f>
        <v/>
      </c>
      <c r="F419" s="9" t="str">
        <f>Table28[[#This Row],[Transaction Month]]&amp;Table28[[#This Row],[Supplier UEN]]</f>
        <v/>
      </c>
    </row>
    <row r="420" spans="1:6">
      <c r="A420" s="7">
        <v>419</v>
      </c>
      <c r="B420" s="8"/>
      <c r="C420" s="18"/>
      <c r="D420" s="8"/>
      <c r="E420" s="19" t="str">
        <f>IF(ISBLANK(C420),"",IF(NOT(EXACT(TRIM(CLEAN(SUBSTITUTE(C420,CHAR(160),""))),C420)),"Error: There's hidden spaces in UEN",IF(LEN(C420)&gt;10,"Error: UEN is too long",IF(LEN(C420)&lt;9,"Error: UEN is too short",
IF(ISNUMBER(RIGHT(C420,1)*1),"Error: UEN needs to end with an alphabet",IF(COUNTIF($F$1:F420,F420)&gt;1,"Error: Duplicate Entry","OK"))))))</f>
        <v/>
      </c>
      <c r="F420" s="9" t="str">
        <f>Table28[[#This Row],[Transaction Month]]&amp;Table28[[#This Row],[Supplier UEN]]</f>
        <v/>
      </c>
    </row>
    <row r="421" spans="1:6">
      <c r="A421" s="7">
        <v>420</v>
      </c>
      <c r="B421" s="8"/>
      <c r="C421" s="18"/>
      <c r="D421" s="8"/>
      <c r="E421" s="19" t="str">
        <f>IF(ISBLANK(C421),"",IF(NOT(EXACT(TRIM(CLEAN(SUBSTITUTE(C421,CHAR(160),""))),C421)),"Error: There's hidden spaces in UEN",IF(LEN(C421)&gt;10,"Error: UEN is too long",IF(LEN(C421)&lt;9,"Error: UEN is too short",
IF(ISNUMBER(RIGHT(C421,1)*1),"Error: UEN needs to end with an alphabet",IF(COUNTIF($F$1:F421,F421)&gt;1,"Error: Duplicate Entry","OK"))))))</f>
        <v/>
      </c>
      <c r="F421" s="9" t="str">
        <f>Table28[[#This Row],[Transaction Month]]&amp;Table28[[#This Row],[Supplier UEN]]</f>
        <v/>
      </c>
    </row>
    <row r="422" spans="1:6">
      <c r="A422" s="7">
        <v>421</v>
      </c>
      <c r="B422" s="8"/>
      <c r="C422" s="18"/>
      <c r="D422" s="8"/>
      <c r="E422" s="19" t="str">
        <f>IF(ISBLANK(C422),"",IF(NOT(EXACT(TRIM(CLEAN(SUBSTITUTE(C422,CHAR(160),""))),C422)),"Error: There's hidden spaces in UEN",IF(LEN(C422)&gt;10,"Error: UEN is too long",IF(LEN(C422)&lt;9,"Error: UEN is too short",
IF(ISNUMBER(RIGHT(C422,1)*1),"Error: UEN needs to end with an alphabet",IF(COUNTIF($F$1:F422,F422)&gt;1,"Error: Duplicate Entry","OK"))))))</f>
        <v/>
      </c>
      <c r="F422" s="9" t="str">
        <f>Table28[[#This Row],[Transaction Month]]&amp;Table28[[#This Row],[Supplier UEN]]</f>
        <v/>
      </c>
    </row>
    <row r="423" spans="1:6">
      <c r="A423" s="7">
        <v>422</v>
      </c>
      <c r="B423" s="8"/>
      <c r="C423" s="18"/>
      <c r="D423" s="8"/>
      <c r="E423" s="19" t="str">
        <f>IF(ISBLANK(C423),"",IF(NOT(EXACT(TRIM(CLEAN(SUBSTITUTE(C423,CHAR(160),""))),C423)),"Error: There's hidden spaces in UEN",IF(LEN(C423)&gt;10,"Error: UEN is too long",IF(LEN(C423)&lt;9,"Error: UEN is too short",
IF(ISNUMBER(RIGHT(C423,1)*1),"Error: UEN needs to end with an alphabet",IF(COUNTIF($F$1:F423,F423)&gt;1,"Error: Duplicate Entry","OK"))))))</f>
        <v/>
      </c>
      <c r="F423" s="9" t="str">
        <f>Table28[[#This Row],[Transaction Month]]&amp;Table28[[#This Row],[Supplier UEN]]</f>
        <v/>
      </c>
    </row>
    <row r="424" spans="1:6">
      <c r="A424" s="7">
        <v>423</v>
      </c>
      <c r="B424" s="8"/>
      <c r="C424" s="18"/>
      <c r="D424" s="8"/>
      <c r="E424" s="19" t="str">
        <f>IF(ISBLANK(C424),"",IF(NOT(EXACT(TRIM(CLEAN(SUBSTITUTE(C424,CHAR(160),""))),C424)),"Error: There's hidden spaces in UEN",IF(LEN(C424)&gt;10,"Error: UEN is too long",IF(LEN(C424)&lt;9,"Error: UEN is too short",
IF(ISNUMBER(RIGHT(C424,1)*1),"Error: UEN needs to end with an alphabet",IF(COUNTIF($F$1:F424,F424)&gt;1,"Error: Duplicate Entry","OK"))))))</f>
        <v/>
      </c>
      <c r="F424" s="9" t="str">
        <f>Table28[[#This Row],[Transaction Month]]&amp;Table28[[#This Row],[Supplier UEN]]</f>
        <v/>
      </c>
    </row>
    <row r="425" spans="1:6">
      <c r="A425" s="7">
        <v>424</v>
      </c>
      <c r="B425" s="8"/>
      <c r="C425" s="18"/>
      <c r="D425" s="8"/>
      <c r="E425" s="19" t="str">
        <f>IF(ISBLANK(C425),"",IF(NOT(EXACT(TRIM(CLEAN(SUBSTITUTE(C425,CHAR(160),""))),C425)),"Error: There's hidden spaces in UEN",IF(LEN(C425)&gt;10,"Error: UEN is too long",IF(LEN(C425)&lt;9,"Error: UEN is too short",
IF(ISNUMBER(RIGHT(C425,1)*1),"Error: UEN needs to end with an alphabet",IF(COUNTIF($F$1:F425,F425)&gt;1,"Error: Duplicate Entry","OK"))))))</f>
        <v/>
      </c>
      <c r="F425" s="9" t="str">
        <f>Table28[[#This Row],[Transaction Month]]&amp;Table28[[#This Row],[Supplier UEN]]</f>
        <v/>
      </c>
    </row>
    <row r="426" spans="1:6">
      <c r="A426" s="7">
        <v>425</v>
      </c>
      <c r="B426" s="8"/>
      <c r="C426" s="18"/>
      <c r="D426" s="8"/>
      <c r="E426" s="19" t="str">
        <f>IF(ISBLANK(C426),"",IF(NOT(EXACT(TRIM(CLEAN(SUBSTITUTE(C426,CHAR(160),""))),C426)),"Error: There's hidden spaces in UEN",IF(LEN(C426)&gt;10,"Error: UEN is too long",IF(LEN(C426)&lt;9,"Error: UEN is too short",
IF(ISNUMBER(RIGHT(C426,1)*1),"Error: UEN needs to end with an alphabet",IF(COUNTIF($F$1:F426,F426)&gt;1,"Error: Duplicate Entry","OK"))))))</f>
        <v/>
      </c>
      <c r="F426" s="9" t="str">
        <f>Table28[[#This Row],[Transaction Month]]&amp;Table28[[#This Row],[Supplier UEN]]</f>
        <v/>
      </c>
    </row>
    <row r="427" spans="1:6">
      <c r="A427" s="7">
        <v>426</v>
      </c>
      <c r="B427" s="8"/>
      <c r="C427" s="18"/>
      <c r="D427" s="8"/>
      <c r="E427" s="19" t="str">
        <f>IF(ISBLANK(C427),"",IF(NOT(EXACT(TRIM(CLEAN(SUBSTITUTE(C427,CHAR(160),""))),C427)),"Error: There's hidden spaces in UEN",IF(LEN(C427)&gt;10,"Error: UEN is too long",IF(LEN(C427)&lt;9,"Error: UEN is too short",
IF(ISNUMBER(RIGHT(C427,1)*1),"Error: UEN needs to end with an alphabet",IF(COUNTIF($F$1:F427,F427)&gt;1,"Error: Duplicate Entry","OK"))))))</f>
        <v/>
      </c>
      <c r="F427" s="9" t="str">
        <f>Table28[[#This Row],[Transaction Month]]&amp;Table28[[#This Row],[Supplier UEN]]</f>
        <v/>
      </c>
    </row>
    <row r="428" spans="1:6">
      <c r="A428" s="7">
        <v>427</v>
      </c>
      <c r="B428" s="8"/>
      <c r="C428" s="18"/>
      <c r="D428" s="8"/>
      <c r="E428" s="19" t="str">
        <f>IF(ISBLANK(C428),"",IF(NOT(EXACT(TRIM(CLEAN(SUBSTITUTE(C428,CHAR(160),""))),C428)),"Error: There's hidden spaces in UEN",IF(LEN(C428)&gt;10,"Error: UEN is too long",IF(LEN(C428)&lt;9,"Error: UEN is too short",
IF(ISNUMBER(RIGHT(C428,1)*1),"Error: UEN needs to end with an alphabet",IF(COUNTIF($F$1:F428,F428)&gt;1,"Error: Duplicate Entry","OK"))))))</f>
        <v/>
      </c>
      <c r="F428" s="9" t="str">
        <f>Table28[[#This Row],[Transaction Month]]&amp;Table28[[#This Row],[Supplier UEN]]</f>
        <v/>
      </c>
    </row>
    <row r="429" spans="1:6">
      <c r="A429" s="7">
        <v>428</v>
      </c>
      <c r="B429" s="8"/>
      <c r="C429" s="18"/>
      <c r="D429" s="8"/>
      <c r="E429" s="19" t="str">
        <f>IF(ISBLANK(C429),"",IF(NOT(EXACT(TRIM(CLEAN(SUBSTITUTE(C429,CHAR(160),""))),C429)),"Error: There's hidden spaces in UEN",IF(LEN(C429)&gt;10,"Error: UEN is too long",IF(LEN(C429)&lt;9,"Error: UEN is too short",
IF(ISNUMBER(RIGHT(C429,1)*1),"Error: UEN needs to end with an alphabet",IF(COUNTIF($F$1:F429,F429)&gt;1,"Error: Duplicate Entry","OK"))))))</f>
        <v/>
      </c>
      <c r="F429" s="9" t="str">
        <f>Table28[[#This Row],[Transaction Month]]&amp;Table28[[#This Row],[Supplier UEN]]</f>
        <v/>
      </c>
    </row>
    <row r="430" spans="1:6">
      <c r="A430" s="7">
        <v>429</v>
      </c>
      <c r="B430" s="8"/>
      <c r="C430" s="18"/>
      <c r="D430" s="8"/>
      <c r="E430" s="19" t="str">
        <f>IF(ISBLANK(C430),"",IF(NOT(EXACT(TRIM(CLEAN(SUBSTITUTE(C430,CHAR(160),""))),C430)),"Error: There's hidden spaces in UEN",IF(LEN(C430)&gt;10,"Error: UEN is too long",IF(LEN(C430)&lt;9,"Error: UEN is too short",
IF(ISNUMBER(RIGHT(C430,1)*1),"Error: UEN needs to end with an alphabet",IF(COUNTIF($F$1:F430,F430)&gt;1,"Error: Duplicate Entry","OK"))))))</f>
        <v/>
      </c>
      <c r="F430" s="9" t="str">
        <f>Table28[[#This Row],[Transaction Month]]&amp;Table28[[#This Row],[Supplier UEN]]</f>
        <v/>
      </c>
    </row>
    <row r="431" spans="1:6">
      <c r="A431" s="7">
        <v>430</v>
      </c>
      <c r="B431" s="8"/>
      <c r="C431" s="18"/>
      <c r="D431" s="8"/>
      <c r="E431" s="19" t="str">
        <f>IF(ISBLANK(C431),"",IF(NOT(EXACT(TRIM(CLEAN(SUBSTITUTE(C431,CHAR(160),""))),C431)),"Error: There's hidden spaces in UEN",IF(LEN(C431)&gt;10,"Error: UEN is too long",IF(LEN(C431)&lt;9,"Error: UEN is too short",
IF(ISNUMBER(RIGHT(C431,1)*1),"Error: UEN needs to end with an alphabet",IF(COUNTIF($F$1:F431,F431)&gt;1,"Error: Duplicate Entry","OK"))))))</f>
        <v/>
      </c>
      <c r="F431" s="9" t="str">
        <f>Table28[[#This Row],[Transaction Month]]&amp;Table28[[#This Row],[Supplier UEN]]</f>
        <v/>
      </c>
    </row>
    <row r="432" spans="1:6">
      <c r="A432" s="7">
        <v>431</v>
      </c>
      <c r="B432" s="8"/>
      <c r="C432" s="18"/>
      <c r="D432" s="8"/>
      <c r="E432" s="19" t="str">
        <f>IF(ISBLANK(C432),"",IF(NOT(EXACT(TRIM(CLEAN(SUBSTITUTE(C432,CHAR(160),""))),C432)),"Error: There's hidden spaces in UEN",IF(LEN(C432)&gt;10,"Error: UEN is too long",IF(LEN(C432)&lt;9,"Error: UEN is too short",
IF(ISNUMBER(RIGHT(C432,1)*1),"Error: UEN needs to end with an alphabet",IF(COUNTIF($F$1:F432,F432)&gt;1,"Error: Duplicate Entry","OK"))))))</f>
        <v/>
      </c>
      <c r="F432" s="9" t="str">
        <f>Table28[[#This Row],[Transaction Month]]&amp;Table28[[#This Row],[Supplier UEN]]</f>
        <v/>
      </c>
    </row>
    <row r="433" spans="1:6">
      <c r="A433" s="7">
        <v>432</v>
      </c>
      <c r="B433" s="8"/>
      <c r="C433" s="18"/>
      <c r="D433" s="8"/>
      <c r="E433" s="19" t="str">
        <f>IF(ISBLANK(C433),"",IF(NOT(EXACT(TRIM(CLEAN(SUBSTITUTE(C433,CHAR(160),""))),C433)),"Error: There's hidden spaces in UEN",IF(LEN(C433)&gt;10,"Error: UEN is too long",IF(LEN(C433)&lt;9,"Error: UEN is too short",
IF(ISNUMBER(RIGHT(C433,1)*1),"Error: UEN needs to end with an alphabet",IF(COUNTIF($F$1:F433,F433)&gt;1,"Error: Duplicate Entry","OK"))))))</f>
        <v/>
      </c>
      <c r="F433" s="9" t="str">
        <f>Table28[[#This Row],[Transaction Month]]&amp;Table28[[#This Row],[Supplier UEN]]</f>
        <v/>
      </c>
    </row>
    <row r="434" spans="1:6">
      <c r="A434" s="7">
        <v>433</v>
      </c>
      <c r="B434" s="8"/>
      <c r="C434" s="18"/>
      <c r="D434" s="8"/>
      <c r="E434" s="19" t="str">
        <f>IF(ISBLANK(C434),"",IF(NOT(EXACT(TRIM(CLEAN(SUBSTITUTE(C434,CHAR(160),""))),C434)),"Error: There's hidden spaces in UEN",IF(LEN(C434)&gt;10,"Error: UEN is too long",IF(LEN(C434)&lt;9,"Error: UEN is too short",
IF(ISNUMBER(RIGHT(C434,1)*1),"Error: UEN needs to end with an alphabet",IF(COUNTIF($F$1:F434,F434)&gt;1,"Error: Duplicate Entry","OK"))))))</f>
        <v/>
      </c>
      <c r="F434" s="9" t="str">
        <f>Table28[[#This Row],[Transaction Month]]&amp;Table28[[#This Row],[Supplier UEN]]</f>
        <v/>
      </c>
    </row>
    <row r="435" spans="1:6">
      <c r="A435" s="7">
        <v>434</v>
      </c>
      <c r="B435" s="8"/>
      <c r="C435" s="18"/>
      <c r="D435" s="8"/>
      <c r="E435" s="19" t="str">
        <f>IF(ISBLANK(C435),"",IF(NOT(EXACT(TRIM(CLEAN(SUBSTITUTE(C435,CHAR(160),""))),C435)),"Error: There's hidden spaces in UEN",IF(LEN(C435)&gt;10,"Error: UEN is too long",IF(LEN(C435)&lt;9,"Error: UEN is too short",
IF(ISNUMBER(RIGHT(C435,1)*1),"Error: UEN needs to end with an alphabet",IF(COUNTIF($F$1:F435,F435)&gt;1,"Error: Duplicate Entry","OK"))))))</f>
        <v/>
      </c>
      <c r="F435" s="9" t="str">
        <f>Table28[[#This Row],[Transaction Month]]&amp;Table28[[#This Row],[Supplier UEN]]</f>
        <v/>
      </c>
    </row>
    <row r="436" spans="1:6">
      <c r="A436" s="7">
        <v>435</v>
      </c>
      <c r="B436" s="8"/>
      <c r="C436" s="18"/>
      <c r="D436" s="8"/>
      <c r="E436" s="19" t="str">
        <f>IF(ISBLANK(C436),"",IF(NOT(EXACT(TRIM(CLEAN(SUBSTITUTE(C436,CHAR(160),""))),C436)),"Error: There's hidden spaces in UEN",IF(LEN(C436)&gt;10,"Error: UEN is too long",IF(LEN(C436)&lt;9,"Error: UEN is too short",
IF(ISNUMBER(RIGHT(C436,1)*1),"Error: UEN needs to end with an alphabet",IF(COUNTIF($F$1:F436,F436)&gt;1,"Error: Duplicate Entry","OK"))))))</f>
        <v/>
      </c>
      <c r="F436" s="9" t="str">
        <f>Table28[[#This Row],[Transaction Month]]&amp;Table28[[#This Row],[Supplier UEN]]</f>
        <v/>
      </c>
    </row>
    <row r="437" spans="1:6">
      <c r="A437" s="7">
        <v>436</v>
      </c>
      <c r="B437" s="8"/>
      <c r="C437" s="18"/>
      <c r="D437" s="8"/>
      <c r="E437" s="19" t="str">
        <f>IF(ISBLANK(C437),"",IF(NOT(EXACT(TRIM(CLEAN(SUBSTITUTE(C437,CHAR(160),""))),C437)),"Error: There's hidden spaces in UEN",IF(LEN(C437)&gt;10,"Error: UEN is too long",IF(LEN(C437)&lt;9,"Error: UEN is too short",
IF(ISNUMBER(RIGHT(C437,1)*1),"Error: UEN needs to end with an alphabet",IF(COUNTIF($F$1:F437,F437)&gt;1,"Error: Duplicate Entry","OK"))))))</f>
        <v/>
      </c>
      <c r="F437" s="9" t="str">
        <f>Table28[[#This Row],[Transaction Month]]&amp;Table28[[#This Row],[Supplier UEN]]</f>
        <v/>
      </c>
    </row>
    <row r="438" spans="1:6">
      <c r="A438" s="7">
        <v>437</v>
      </c>
      <c r="B438" s="8"/>
      <c r="C438" s="18"/>
      <c r="D438" s="8"/>
      <c r="E438" s="19" t="str">
        <f>IF(ISBLANK(C438),"",IF(NOT(EXACT(TRIM(CLEAN(SUBSTITUTE(C438,CHAR(160),""))),C438)),"Error: There's hidden spaces in UEN",IF(LEN(C438)&gt;10,"Error: UEN is too long",IF(LEN(C438)&lt;9,"Error: UEN is too short",
IF(ISNUMBER(RIGHT(C438,1)*1),"Error: UEN needs to end with an alphabet",IF(COUNTIF($F$1:F438,F438)&gt;1,"Error: Duplicate Entry","OK"))))))</f>
        <v/>
      </c>
      <c r="F438" s="9" t="str">
        <f>Table28[[#This Row],[Transaction Month]]&amp;Table28[[#This Row],[Supplier UEN]]</f>
        <v/>
      </c>
    </row>
    <row r="439" spans="1:6">
      <c r="A439" s="7">
        <v>438</v>
      </c>
      <c r="B439" s="8"/>
      <c r="C439" s="18"/>
      <c r="D439" s="8"/>
      <c r="E439" s="19" t="str">
        <f>IF(ISBLANK(C439),"",IF(NOT(EXACT(TRIM(CLEAN(SUBSTITUTE(C439,CHAR(160),""))),C439)),"Error: There's hidden spaces in UEN",IF(LEN(C439)&gt;10,"Error: UEN is too long",IF(LEN(C439)&lt;9,"Error: UEN is too short",
IF(ISNUMBER(RIGHT(C439,1)*1),"Error: UEN needs to end with an alphabet",IF(COUNTIF($F$1:F439,F439)&gt;1,"Error: Duplicate Entry","OK"))))))</f>
        <v/>
      </c>
      <c r="F439" s="9" t="str">
        <f>Table28[[#This Row],[Transaction Month]]&amp;Table28[[#This Row],[Supplier UEN]]</f>
        <v/>
      </c>
    </row>
    <row r="440" spans="1:6">
      <c r="A440" s="7">
        <v>439</v>
      </c>
      <c r="B440" s="8"/>
      <c r="C440" s="18"/>
      <c r="D440" s="8"/>
      <c r="E440" s="19" t="str">
        <f>IF(ISBLANK(C440),"",IF(NOT(EXACT(TRIM(CLEAN(SUBSTITUTE(C440,CHAR(160),""))),C440)),"Error: There's hidden spaces in UEN",IF(LEN(C440)&gt;10,"Error: UEN is too long",IF(LEN(C440)&lt;9,"Error: UEN is too short",
IF(ISNUMBER(RIGHT(C440,1)*1),"Error: UEN needs to end with an alphabet",IF(COUNTIF($F$1:F440,F440)&gt;1,"Error: Duplicate Entry","OK"))))))</f>
        <v/>
      </c>
      <c r="F440" s="9" t="str">
        <f>Table28[[#This Row],[Transaction Month]]&amp;Table28[[#This Row],[Supplier UEN]]</f>
        <v/>
      </c>
    </row>
    <row r="441" spans="1:6">
      <c r="A441" s="7">
        <v>440</v>
      </c>
      <c r="B441" s="8"/>
      <c r="C441" s="18"/>
      <c r="D441" s="8"/>
      <c r="E441" s="19" t="str">
        <f>IF(ISBLANK(C441),"",IF(NOT(EXACT(TRIM(CLEAN(SUBSTITUTE(C441,CHAR(160),""))),C441)),"Error: There's hidden spaces in UEN",IF(LEN(C441)&gt;10,"Error: UEN is too long",IF(LEN(C441)&lt;9,"Error: UEN is too short",
IF(ISNUMBER(RIGHT(C441,1)*1),"Error: UEN needs to end with an alphabet",IF(COUNTIF($F$1:F441,F441)&gt;1,"Error: Duplicate Entry","OK"))))))</f>
        <v/>
      </c>
      <c r="F441" s="9" t="str">
        <f>Table28[[#This Row],[Transaction Month]]&amp;Table28[[#This Row],[Supplier UEN]]</f>
        <v/>
      </c>
    </row>
    <row r="442" spans="1:6">
      <c r="A442" s="7">
        <v>441</v>
      </c>
      <c r="B442" s="8"/>
      <c r="C442" s="18"/>
      <c r="D442" s="8"/>
      <c r="E442" s="19" t="str">
        <f>IF(ISBLANK(C442),"",IF(NOT(EXACT(TRIM(CLEAN(SUBSTITUTE(C442,CHAR(160),""))),C442)),"Error: There's hidden spaces in UEN",IF(LEN(C442)&gt;10,"Error: UEN is too long",IF(LEN(C442)&lt;9,"Error: UEN is too short",
IF(ISNUMBER(RIGHT(C442,1)*1),"Error: UEN needs to end with an alphabet",IF(COUNTIF($F$1:F442,F442)&gt;1,"Error: Duplicate Entry","OK"))))))</f>
        <v/>
      </c>
      <c r="F442" s="9" t="str">
        <f>Table28[[#This Row],[Transaction Month]]&amp;Table28[[#This Row],[Supplier UEN]]</f>
        <v/>
      </c>
    </row>
    <row r="443" spans="1:6">
      <c r="A443" s="7">
        <v>442</v>
      </c>
      <c r="B443" s="8"/>
      <c r="C443" s="18"/>
      <c r="D443" s="8"/>
      <c r="E443" s="19" t="str">
        <f>IF(ISBLANK(C443),"",IF(NOT(EXACT(TRIM(CLEAN(SUBSTITUTE(C443,CHAR(160),""))),C443)),"Error: There's hidden spaces in UEN",IF(LEN(C443)&gt;10,"Error: UEN is too long",IF(LEN(C443)&lt;9,"Error: UEN is too short",
IF(ISNUMBER(RIGHT(C443,1)*1),"Error: UEN needs to end with an alphabet",IF(COUNTIF($F$1:F443,F443)&gt;1,"Error: Duplicate Entry","OK"))))))</f>
        <v/>
      </c>
      <c r="F443" s="9" t="str">
        <f>Table28[[#This Row],[Transaction Month]]&amp;Table28[[#This Row],[Supplier UEN]]</f>
        <v/>
      </c>
    </row>
    <row r="444" spans="1:6">
      <c r="A444" s="7">
        <v>443</v>
      </c>
      <c r="B444" s="8"/>
      <c r="C444" s="18"/>
      <c r="D444" s="8"/>
      <c r="E444" s="19" t="str">
        <f>IF(ISBLANK(C444),"",IF(NOT(EXACT(TRIM(CLEAN(SUBSTITUTE(C444,CHAR(160),""))),C444)),"Error: There's hidden spaces in UEN",IF(LEN(C444)&gt;10,"Error: UEN is too long",IF(LEN(C444)&lt;9,"Error: UEN is too short",
IF(ISNUMBER(RIGHT(C444,1)*1),"Error: UEN needs to end with an alphabet",IF(COUNTIF($F$1:F444,F444)&gt;1,"Error: Duplicate Entry","OK"))))))</f>
        <v/>
      </c>
      <c r="F444" s="9" t="str">
        <f>Table28[[#This Row],[Transaction Month]]&amp;Table28[[#This Row],[Supplier UEN]]</f>
        <v/>
      </c>
    </row>
    <row r="445" spans="1:6">
      <c r="A445" s="7">
        <v>444</v>
      </c>
      <c r="B445" s="8"/>
      <c r="C445" s="18"/>
      <c r="D445" s="8"/>
      <c r="E445" s="19" t="str">
        <f>IF(ISBLANK(C445),"",IF(NOT(EXACT(TRIM(CLEAN(SUBSTITUTE(C445,CHAR(160),""))),C445)),"Error: There's hidden spaces in UEN",IF(LEN(C445)&gt;10,"Error: UEN is too long",IF(LEN(C445)&lt;9,"Error: UEN is too short",
IF(ISNUMBER(RIGHT(C445,1)*1),"Error: UEN needs to end with an alphabet",IF(COUNTIF($F$1:F445,F445)&gt;1,"Error: Duplicate Entry","OK"))))))</f>
        <v/>
      </c>
      <c r="F445" s="9" t="str">
        <f>Table28[[#This Row],[Transaction Month]]&amp;Table28[[#This Row],[Supplier UEN]]</f>
        <v/>
      </c>
    </row>
    <row r="446" spans="1:6">
      <c r="A446" s="7">
        <v>445</v>
      </c>
      <c r="B446" s="8"/>
      <c r="C446" s="18"/>
      <c r="D446" s="8"/>
      <c r="E446" s="19" t="str">
        <f>IF(ISBLANK(C446),"",IF(NOT(EXACT(TRIM(CLEAN(SUBSTITUTE(C446,CHAR(160),""))),C446)),"Error: There's hidden spaces in UEN",IF(LEN(C446)&gt;10,"Error: UEN is too long",IF(LEN(C446)&lt;9,"Error: UEN is too short",
IF(ISNUMBER(RIGHT(C446,1)*1),"Error: UEN needs to end with an alphabet",IF(COUNTIF($F$1:F446,F446)&gt;1,"Error: Duplicate Entry","OK"))))))</f>
        <v/>
      </c>
      <c r="F446" s="9" t="str">
        <f>Table28[[#This Row],[Transaction Month]]&amp;Table28[[#This Row],[Supplier UEN]]</f>
        <v/>
      </c>
    </row>
    <row r="447" spans="1:6">
      <c r="A447" s="7">
        <v>446</v>
      </c>
      <c r="B447" s="8"/>
      <c r="C447" s="18"/>
      <c r="D447" s="8"/>
      <c r="E447" s="19" t="str">
        <f>IF(ISBLANK(C447),"",IF(NOT(EXACT(TRIM(CLEAN(SUBSTITUTE(C447,CHAR(160),""))),C447)),"Error: There's hidden spaces in UEN",IF(LEN(C447)&gt;10,"Error: UEN is too long",IF(LEN(C447)&lt;9,"Error: UEN is too short",
IF(ISNUMBER(RIGHT(C447,1)*1),"Error: UEN needs to end with an alphabet",IF(COUNTIF($F$1:F447,F447)&gt;1,"Error: Duplicate Entry","OK"))))))</f>
        <v/>
      </c>
      <c r="F447" s="9" t="str">
        <f>Table28[[#This Row],[Transaction Month]]&amp;Table28[[#This Row],[Supplier UEN]]</f>
        <v/>
      </c>
    </row>
    <row r="448" spans="1:6">
      <c r="A448" s="7">
        <v>447</v>
      </c>
      <c r="B448" s="8"/>
      <c r="C448" s="18"/>
      <c r="D448" s="8"/>
      <c r="E448" s="19" t="str">
        <f>IF(ISBLANK(C448),"",IF(NOT(EXACT(TRIM(CLEAN(SUBSTITUTE(C448,CHAR(160),""))),C448)),"Error: There's hidden spaces in UEN",IF(LEN(C448)&gt;10,"Error: UEN is too long",IF(LEN(C448)&lt;9,"Error: UEN is too short",
IF(ISNUMBER(RIGHT(C448,1)*1),"Error: UEN needs to end with an alphabet",IF(COUNTIF($F$1:F448,F448)&gt;1,"Error: Duplicate Entry","OK"))))))</f>
        <v/>
      </c>
      <c r="F448" s="9" t="str">
        <f>Table28[[#This Row],[Transaction Month]]&amp;Table28[[#This Row],[Supplier UEN]]</f>
        <v/>
      </c>
    </row>
    <row r="449" spans="1:6">
      <c r="A449" s="7">
        <v>448</v>
      </c>
      <c r="B449" s="8"/>
      <c r="C449" s="18"/>
      <c r="D449" s="8"/>
      <c r="E449" s="19" t="str">
        <f>IF(ISBLANK(C449),"",IF(NOT(EXACT(TRIM(CLEAN(SUBSTITUTE(C449,CHAR(160),""))),C449)),"Error: There's hidden spaces in UEN",IF(LEN(C449)&gt;10,"Error: UEN is too long",IF(LEN(C449)&lt;9,"Error: UEN is too short",
IF(ISNUMBER(RIGHT(C449,1)*1),"Error: UEN needs to end with an alphabet",IF(COUNTIF($F$1:F449,F449)&gt;1,"Error: Duplicate Entry","OK"))))))</f>
        <v/>
      </c>
      <c r="F449" s="9" t="str">
        <f>Table28[[#This Row],[Transaction Month]]&amp;Table28[[#This Row],[Supplier UEN]]</f>
        <v/>
      </c>
    </row>
    <row r="450" spans="1:6">
      <c r="A450" s="7">
        <v>449</v>
      </c>
      <c r="B450" s="8"/>
      <c r="C450" s="18"/>
      <c r="D450" s="8"/>
      <c r="E450" s="19" t="str">
        <f>IF(ISBLANK(C450),"",IF(NOT(EXACT(TRIM(CLEAN(SUBSTITUTE(C450,CHAR(160),""))),C450)),"Error: There's hidden spaces in UEN",IF(LEN(C450)&gt;10,"Error: UEN is too long",IF(LEN(C450)&lt;9,"Error: UEN is too short",
IF(ISNUMBER(RIGHT(C450,1)*1),"Error: UEN needs to end with an alphabet",IF(COUNTIF($F$1:F450,F450)&gt;1,"Error: Duplicate Entry","OK"))))))</f>
        <v/>
      </c>
      <c r="F450" s="9" t="str">
        <f>Table28[[#This Row],[Transaction Month]]&amp;Table28[[#This Row],[Supplier UEN]]</f>
        <v/>
      </c>
    </row>
    <row r="451" spans="1:6">
      <c r="A451" s="7">
        <v>450</v>
      </c>
      <c r="B451" s="8"/>
      <c r="C451" s="18"/>
      <c r="D451" s="8"/>
      <c r="E451" s="19" t="str">
        <f>IF(ISBLANK(C451),"",IF(NOT(EXACT(TRIM(CLEAN(SUBSTITUTE(C451,CHAR(160),""))),C451)),"Error: There's hidden spaces in UEN",IF(LEN(C451)&gt;10,"Error: UEN is too long",IF(LEN(C451)&lt;9,"Error: UEN is too short",
IF(ISNUMBER(RIGHT(C451,1)*1),"Error: UEN needs to end with an alphabet",IF(COUNTIF($F$1:F451,F451)&gt;1,"Error: Duplicate Entry","OK"))))))</f>
        <v/>
      </c>
      <c r="F451" s="9" t="str">
        <f>Table28[[#This Row],[Transaction Month]]&amp;Table28[[#This Row],[Supplier UEN]]</f>
        <v/>
      </c>
    </row>
    <row r="452" spans="1:6">
      <c r="A452" s="7">
        <v>451</v>
      </c>
      <c r="B452" s="8"/>
      <c r="C452" s="18"/>
      <c r="D452" s="8"/>
      <c r="E452" s="19" t="str">
        <f>IF(ISBLANK(C452),"",IF(NOT(EXACT(TRIM(CLEAN(SUBSTITUTE(C452,CHAR(160),""))),C452)),"Error: There's hidden spaces in UEN",IF(LEN(C452)&gt;10,"Error: UEN is too long",IF(LEN(C452)&lt;9,"Error: UEN is too short",
IF(ISNUMBER(RIGHT(C452,1)*1),"Error: UEN needs to end with an alphabet",IF(COUNTIF($F$1:F452,F452)&gt;1,"Error: Duplicate Entry","OK"))))))</f>
        <v/>
      </c>
      <c r="F452" s="9" t="str">
        <f>Table28[[#This Row],[Transaction Month]]&amp;Table28[[#This Row],[Supplier UEN]]</f>
        <v/>
      </c>
    </row>
    <row r="453" spans="1:6">
      <c r="A453" s="7">
        <v>452</v>
      </c>
      <c r="B453" s="8"/>
      <c r="C453" s="18"/>
      <c r="D453" s="8"/>
      <c r="E453" s="19" t="str">
        <f>IF(ISBLANK(C453),"",IF(NOT(EXACT(TRIM(CLEAN(SUBSTITUTE(C453,CHAR(160),""))),C453)),"Error: There's hidden spaces in UEN",IF(LEN(C453)&gt;10,"Error: UEN is too long",IF(LEN(C453)&lt;9,"Error: UEN is too short",
IF(ISNUMBER(RIGHT(C453,1)*1),"Error: UEN needs to end with an alphabet",IF(COUNTIF($F$1:F453,F453)&gt;1,"Error: Duplicate Entry","OK"))))))</f>
        <v/>
      </c>
      <c r="F453" s="9" t="str">
        <f>Table28[[#This Row],[Transaction Month]]&amp;Table28[[#This Row],[Supplier UEN]]</f>
        <v/>
      </c>
    </row>
    <row r="454" spans="1:6">
      <c r="A454" s="7">
        <v>453</v>
      </c>
      <c r="B454" s="8"/>
      <c r="C454" s="18"/>
      <c r="D454" s="8"/>
      <c r="E454" s="19" t="str">
        <f>IF(ISBLANK(C454),"",IF(NOT(EXACT(TRIM(CLEAN(SUBSTITUTE(C454,CHAR(160),""))),C454)),"Error: There's hidden spaces in UEN",IF(LEN(C454)&gt;10,"Error: UEN is too long",IF(LEN(C454)&lt;9,"Error: UEN is too short",
IF(ISNUMBER(RIGHT(C454,1)*1),"Error: UEN needs to end with an alphabet",IF(COUNTIF($F$1:F454,F454)&gt;1,"Error: Duplicate Entry","OK"))))))</f>
        <v/>
      </c>
      <c r="F454" s="9" t="str">
        <f>Table28[[#This Row],[Transaction Month]]&amp;Table28[[#This Row],[Supplier UEN]]</f>
        <v/>
      </c>
    </row>
    <row r="455" spans="1:6">
      <c r="A455" s="7">
        <v>454</v>
      </c>
      <c r="B455" s="8"/>
      <c r="C455" s="18"/>
      <c r="D455" s="8"/>
      <c r="E455" s="19" t="str">
        <f>IF(ISBLANK(C455),"",IF(NOT(EXACT(TRIM(CLEAN(SUBSTITUTE(C455,CHAR(160),""))),C455)),"Error: There's hidden spaces in UEN",IF(LEN(C455)&gt;10,"Error: UEN is too long",IF(LEN(C455)&lt;9,"Error: UEN is too short",
IF(ISNUMBER(RIGHT(C455,1)*1),"Error: UEN needs to end with an alphabet",IF(COUNTIF($F$1:F455,F455)&gt;1,"Error: Duplicate Entry","OK"))))))</f>
        <v/>
      </c>
      <c r="F455" s="9" t="str">
        <f>Table28[[#This Row],[Transaction Month]]&amp;Table28[[#This Row],[Supplier UEN]]</f>
        <v/>
      </c>
    </row>
    <row r="456" spans="1:6">
      <c r="A456" s="7">
        <v>455</v>
      </c>
      <c r="B456" s="8"/>
      <c r="C456" s="18"/>
      <c r="D456" s="8"/>
      <c r="E456" s="19" t="str">
        <f>IF(ISBLANK(C456),"",IF(NOT(EXACT(TRIM(CLEAN(SUBSTITUTE(C456,CHAR(160),""))),C456)),"Error: There's hidden spaces in UEN",IF(LEN(C456)&gt;10,"Error: UEN is too long",IF(LEN(C456)&lt;9,"Error: UEN is too short",
IF(ISNUMBER(RIGHT(C456,1)*1),"Error: UEN needs to end with an alphabet",IF(COUNTIF($F$1:F456,F456)&gt;1,"Error: Duplicate Entry","OK"))))))</f>
        <v/>
      </c>
      <c r="F456" s="9" t="str">
        <f>Table28[[#This Row],[Transaction Month]]&amp;Table28[[#This Row],[Supplier UEN]]</f>
        <v/>
      </c>
    </row>
    <row r="457" spans="1:6">
      <c r="A457" s="7">
        <v>456</v>
      </c>
      <c r="B457" s="8"/>
      <c r="C457" s="18"/>
      <c r="D457" s="8"/>
      <c r="E457" s="19" t="str">
        <f>IF(ISBLANK(C457),"",IF(NOT(EXACT(TRIM(CLEAN(SUBSTITUTE(C457,CHAR(160),""))),C457)),"Error: There's hidden spaces in UEN",IF(LEN(C457)&gt;10,"Error: UEN is too long",IF(LEN(C457)&lt;9,"Error: UEN is too short",
IF(ISNUMBER(RIGHT(C457,1)*1),"Error: UEN needs to end with an alphabet",IF(COUNTIF($F$1:F457,F457)&gt;1,"Error: Duplicate Entry","OK"))))))</f>
        <v/>
      </c>
      <c r="F457" s="9" t="str">
        <f>Table28[[#This Row],[Transaction Month]]&amp;Table28[[#This Row],[Supplier UEN]]</f>
        <v/>
      </c>
    </row>
    <row r="458" spans="1:6">
      <c r="A458" s="7">
        <v>457</v>
      </c>
      <c r="B458" s="8"/>
      <c r="C458" s="18"/>
      <c r="D458" s="8"/>
      <c r="E458" s="19" t="str">
        <f>IF(ISBLANK(C458),"",IF(NOT(EXACT(TRIM(CLEAN(SUBSTITUTE(C458,CHAR(160),""))),C458)),"Error: There's hidden spaces in UEN",IF(LEN(C458)&gt;10,"Error: UEN is too long",IF(LEN(C458)&lt;9,"Error: UEN is too short",
IF(ISNUMBER(RIGHT(C458,1)*1),"Error: UEN needs to end with an alphabet",IF(COUNTIF($F$1:F458,F458)&gt;1,"Error: Duplicate Entry","OK"))))))</f>
        <v/>
      </c>
      <c r="F458" s="9" t="str">
        <f>Table28[[#This Row],[Transaction Month]]&amp;Table28[[#This Row],[Supplier UEN]]</f>
        <v/>
      </c>
    </row>
    <row r="459" spans="1:6">
      <c r="A459" s="7">
        <v>458</v>
      </c>
      <c r="B459" s="8"/>
      <c r="C459" s="18"/>
      <c r="D459" s="8"/>
      <c r="E459" s="19" t="str">
        <f>IF(ISBLANK(C459),"",IF(NOT(EXACT(TRIM(CLEAN(SUBSTITUTE(C459,CHAR(160),""))),C459)),"Error: There's hidden spaces in UEN",IF(LEN(C459)&gt;10,"Error: UEN is too long",IF(LEN(C459)&lt;9,"Error: UEN is too short",
IF(ISNUMBER(RIGHT(C459,1)*1),"Error: UEN needs to end with an alphabet",IF(COUNTIF($F$1:F459,F459)&gt;1,"Error: Duplicate Entry","OK"))))))</f>
        <v/>
      </c>
      <c r="F459" s="9" t="str">
        <f>Table28[[#This Row],[Transaction Month]]&amp;Table28[[#This Row],[Supplier UEN]]</f>
        <v/>
      </c>
    </row>
    <row r="460" spans="1:6">
      <c r="A460" s="7">
        <v>459</v>
      </c>
      <c r="B460" s="8"/>
      <c r="C460" s="18"/>
      <c r="D460" s="8"/>
      <c r="E460" s="19" t="str">
        <f>IF(ISBLANK(C460),"",IF(NOT(EXACT(TRIM(CLEAN(SUBSTITUTE(C460,CHAR(160),""))),C460)),"Error: There's hidden spaces in UEN",IF(LEN(C460)&gt;10,"Error: UEN is too long",IF(LEN(C460)&lt;9,"Error: UEN is too short",
IF(ISNUMBER(RIGHT(C460,1)*1),"Error: UEN needs to end with an alphabet",IF(COUNTIF($F$1:F460,F460)&gt;1,"Error: Duplicate Entry","OK"))))))</f>
        <v/>
      </c>
      <c r="F460" s="9" t="str">
        <f>Table28[[#This Row],[Transaction Month]]&amp;Table28[[#This Row],[Supplier UEN]]</f>
        <v/>
      </c>
    </row>
    <row r="461" spans="1:6">
      <c r="A461" s="7">
        <v>460</v>
      </c>
      <c r="B461" s="8"/>
      <c r="C461" s="18"/>
      <c r="D461" s="8"/>
      <c r="E461" s="19" t="str">
        <f>IF(ISBLANK(C461),"",IF(NOT(EXACT(TRIM(CLEAN(SUBSTITUTE(C461,CHAR(160),""))),C461)),"Error: There's hidden spaces in UEN",IF(LEN(C461)&gt;10,"Error: UEN is too long",IF(LEN(C461)&lt;9,"Error: UEN is too short",
IF(ISNUMBER(RIGHT(C461,1)*1),"Error: UEN needs to end with an alphabet",IF(COUNTIF($F$1:F461,F461)&gt;1,"Error: Duplicate Entry","OK"))))))</f>
        <v/>
      </c>
      <c r="F461" s="9" t="str">
        <f>Table28[[#This Row],[Transaction Month]]&amp;Table28[[#This Row],[Supplier UEN]]</f>
        <v/>
      </c>
    </row>
    <row r="462" spans="1:6">
      <c r="A462" s="7">
        <v>461</v>
      </c>
      <c r="B462" s="8"/>
      <c r="C462" s="18"/>
      <c r="D462" s="8"/>
      <c r="E462" s="19" t="str">
        <f>IF(ISBLANK(C462),"",IF(NOT(EXACT(TRIM(CLEAN(SUBSTITUTE(C462,CHAR(160),""))),C462)),"Error: There's hidden spaces in UEN",IF(LEN(C462)&gt;10,"Error: UEN is too long",IF(LEN(C462)&lt;9,"Error: UEN is too short",
IF(ISNUMBER(RIGHT(C462,1)*1),"Error: UEN needs to end with an alphabet",IF(COUNTIF($F$1:F462,F462)&gt;1,"Error: Duplicate Entry","OK"))))))</f>
        <v/>
      </c>
      <c r="F462" s="9" t="str">
        <f>Table28[[#This Row],[Transaction Month]]&amp;Table28[[#This Row],[Supplier UEN]]</f>
        <v/>
      </c>
    </row>
    <row r="463" spans="1:6">
      <c r="A463" s="7">
        <v>462</v>
      </c>
      <c r="B463" s="8"/>
      <c r="C463" s="18"/>
      <c r="D463" s="8"/>
      <c r="E463" s="19" t="str">
        <f>IF(ISBLANK(C463),"",IF(NOT(EXACT(TRIM(CLEAN(SUBSTITUTE(C463,CHAR(160),""))),C463)),"Error: There's hidden spaces in UEN",IF(LEN(C463)&gt;10,"Error: UEN is too long",IF(LEN(C463)&lt;9,"Error: UEN is too short",
IF(ISNUMBER(RIGHT(C463,1)*1),"Error: UEN needs to end with an alphabet",IF(COUNTIF($F$1:F463,F463)&gt;1,"Error: Duplicate Entry","OK"))))))</f>
        <v/>
      </c>
      <c r="F463" s="9" t="str">
        <f>Table28[[#This Row],[Transaction Month]]&amp;Table28[[#This Row],[Supplier UEN]]</f>
        <v/>
      </c>
    </row>
    <row r="464" spans="1:6">
      <c r="A464" s="7">
        <v>463</v>
      </c>
      <c r="B464" s="8"/>
      <c r="C464" s="18"/>
      <c r="D464" s="8"/>
      <c r="E464" s="19" t="str">
        <f>IF(ISBLANK(C464),"",IF(NOT(EXACT(TRIM(CLEAN(SUBSTITUTE(C464,CHAR(160),""))),C464)),"Error: There's hidden spaces in UEN",IF(LEN(C464)&gt;10,"Error: UEN is too long",IF(LEN(C464)&lt;9,"Error: UEN is too short",
IF(ISNUMBER(RIGHT(C464,1)*1),"Error: UEN needs to end with an alphabet",IF(COUNTIF($F$1:F464,F464)&gt;1,"Error: Duplicate Entry","OK"))))))</f>
        <v/>
      </c>
      <c r="F464" s="9" t="str">
        <f>Table28[[#This Row],[Transaction Month]]&amp;Table28[[#This Row],[Supplier UEN]]</f>
        <v/>
      </c>
    </row>
    <row r="465" spans="1:6">
      <c r="A465" s="7">
        <v>464</v>
      </c>
      <c r="B465" s="8"/>
      <c r="C465" s="18"/>
      <c r="D465" s="8"/>
      <c r="E465" s="19" t="str">
        <f>IF(ISBLANK(C465),"",IF(NOT(EXACT(TRIM(CLEAN(SUBSTITUTE(C465,CHAR(160),""))),C465)),"Error: There's hidden spaces in UEN",IF(LEN(C465)&gt;10,"Error: UEN is too long",IF(LEN(C465)&lt;9,"Error: UEN is too short",
IF(ISNUMBER(RIGHT(C465,1)*1),"Error: UEN needs to end with an alphabet",IF(COUNTIF($F$1:F465,F465)&gt;1,"Error: Duplicate Entry","OK"))))))</f>
        <v/>
      </c>
      <c r="F465" s="9" t="str">
        <f>Table28[[#This Row],[Transaction Month]]&amp;Table28[[#This Row],[Supplier UEN]]</f>
        <v/>
      </c>
    </row>
    <row r="466" spans="1:6">
      <c r="A466" s="7">
        <v>465</v>
      </c>
      <c r="B466" s="8"/>
      <c r="C466" s="18"/>
      <c r="D466" s="8"/>
      <c r="E466" s="19" t="str">
        <f>IF(ISBLANK(C466),"",IF(NOT(EXACT(TRIM(CLEAN(SUBSTITUTE(C466,CHAR(160),""))),C466)),"Error: There's hidden spaces in UEN",IF(LEN(C466)&gt;10,"Error: UEN is too long",IF(LEN(C466)&lt;9,"Error: UEN is too short",
IF(ISNUMBER(RIGHT(C466,1)*1),"Error: UEN needs to end with an alphabet",IF(COUNTIF($F$1:F466,F466)&gt;1,"Error: Duplicate Entry","OK"))))))</f>
        <v/>
      </c>
      <c r="F466" s="9" t="str">
        <f>Table28[[#This Row],[Transaction Month]]&amp;Table28[[#This Row],[Supplier UEN]]</f>
        <v/>
      </c>
    </row>
    <row r="467" spans="1:6">
      <c r="A467" s="7">
        <v>466</v>
      </c>
      <c r="B467" s="8"/>
      <c r="C467" s="18"/>
      <c r="D467" s="8"/>
      <c r="E467" s="19" t="str">
        <f>IF(ISBLANK(C467),"",IF(NOT(EXACT(TRIM(CLEAN(SUBSTITUTE(C467,CHAR(160),""))),C467)),"Error: There's hidden spaces in UEN",IF(LEN(C467)&gt;10,"Error: UEN is too long",IF(LEN(C467)&lt;9,"Error: UEN is too short",
IF(ISNUMBER(RIGHT(C467,1)*1),"Error: UEN needs to end with an alphabet",IF(COUNTIF($F$1:F467,F467)&gt;1,"Error: Duplicate Entry","OK"))))))</f>
        <v/>
      </c>
      <c r="F467" s="9" t="str">
        <f>Table28[[#This Row],[Transaction Month]]&amp;Table28[[#This Row],[Supplier UEN]]</f>
        <v/>
      </c>
    </row>
    <row r="468" spans="1:6">
      <c r="A468" s="7">
        <v>467</v>
      </c>
      <c r="B468" s="8"/>
      <c r="C468" s="18"/>
      <c r="D468" s="8"/>
      <c r="E468" s="19" t="str">
        <f>IF(ISBLANK(C468),"",IF(NOT(EXACT(TRIM(CLEAN(SUBSTITUTE(C468,CHAR(160),""))),C468)),"Error: There's hidden spaces in UEN",IF(LEN(C468)&gt;10,"Error: UEN is too long",IF(LEN(C468)&lt;9,"Error: UEN is too short",
IF(ISNUMBER(RIGHT(C468,1)*1),"Error: UEN needs to end with an alphabet",IF(COUNTIF($F$1:F468,F468)&gt;1,"Error: Duplicate Entry","OK"))))))</f>
        <v/>
      </c>
      <c r="F468" s="9" t="str">
        <f>Table28[[#This Row],[Transaction Month]]&amp;Table28[[#This Row],[Supplier UEN]]</f>
        <v/>
      </c>
    </row>
    <row r="469" spans="1:6">
      <c r="A469" s="7">
        <v>468</v>
      </c>
      <c r="B469" s="8"/>
      <c r="C469" s="18"/>
      <c r="D469" s="8"/>
      <c r="E469" s="19" t="str">
        <f>IF(ISBLANK(C469),"",IF(NOT(EXACT(TRIM(CLEAN(SUBSTITUTE(C469,CHAR(160),""))),C469)),"Error: There's hidden spaces in UEN",IF(LEN(C469)&gt;10,"Error: UEN is too long",IF(LEN(C469)&lt;9,"Error: UEN is too short",
IF(ISNUMBER(RIGHT(C469,1)*1),"Error: UEN needs to end with an alphabet",IF(COUNTIF($F$1:F469,F469)&gt;1,"Error: Duplicate Entry","OK"))))))</f>
        <v/>
      </c>
      <c r="F469" s="9" t="str">
        <f>Table28[[#This Row],[Transaction Month]]&amp;Table28[[#This Row],[Supplier UEN]]</f>
        <v/>
      </c>
    </row>
    <row r="470" spans="1:6">
      <c r="A470" s="7">
        <v>469</v>
      </c>
      <c r="B470" s="8"/>
      <c r="C470" s="18"/>
      <c r="D470" s="8"/>
      <c r="E470" s="19" t="str">
        <f>IF(ISBLANK(C470),"",IF(NOT(EXACT(TRIM(CLEAN(SUBSTITUTE(C470,CHAR(160),""))),C470)),"Error: There's hidden spaces in UEN",IF(LEN(C470)&gt;10,"Error: UEN is too long",IF(LEN(C470)&lt;9,"Error: UEN is too short",
IF(ISNUMBER(RIGHT(C470,1)*1),"Error: UEN needs to end with an alphabet",IF(COUNTIF($F$1:F470,F470)&gt;1,"Error: Duplicate Entry","OK"))))))</f>
        <v/>
      </c>
      <c r="F470" s="9" t="str">
        <f>Table28[[#This Row],[Transaction Month]]&amp;Table28[[#This Row],[Supplier UEN]]</f>
        <v/>
      </c>
    </row>
    <row r="471" spans="1:6">
      <c r="A471" s="7">
        <v>470</v>
      </c>
      <c r="B471" s="8"/>
      <c r="C471" s="18"/>
      <c r="D471" s="8"/>
      <c r="E471" s="19" t="str">
        <f>IF(ISBLANK(C471),"",IF(NOT(EXACT(TRIM(CLEAN(SUBSTITUTE(C471,CHAR(160),""))),C471)),"Error: There's hidden spaces in UEN",IF(LEN(C471)&gt;10,"Error: UEN is too long",IF(LEN(C471)&lt;9,"Error: UEN is too short",
IF(ISNUMBER(RIGHT(C471,1)*1),"Error: UEN needs to end with an alphabet",IF(COUNTIF($F$1:F471,F471)&gt;1,"Error: Duplicate Entry","OK"))))))</f>
        <v/>
      </c>
      <c r="F471" s="9" t="str">
        <f>Table28[[#This Row],[Transaction Month]]&amp;Table28[[#This Row],[Supplier UEN]]</f>
        <v/>
      </c>
    </row>
    <row r="472" spans="1:6">
      <c r="A472" s="7">
        <v>471</v>
      </c>
      <c r="B472" s="8"/>
      <c r="C472" s="18"/>
      <c r="D472" s="8"/>
      <c r="E472" s="19" t="str">
        <f>IF(ISBLANK(C472),"",IF(NOT(EXACT(TRIM(CLEAN(SUBSTITUTE(C472,CHAR(160),""))),C472)),"Error: There's hidden spaces in UEN",IF(LEN(C472)&gt;10,"Error: UEN is too long",IF(LEN(C472)&lt;9,"Error: UEN is too short",
IF(ISNUMBER(RIGHT(C472,1)*1),"Error: UEN needs to end with an alphabet",IF(COUNTIF($F$1:F472,F472)&gt;1,"Error: Duplicate Entry","OK"))))))</f>
        <v/>
      </c>
      <c r="F472" s="9" t="str">
        <f>Table28[[#This Row],[Transaction Month]]&amp;Table28[[#This Row],[Supplier UEN]]</f>
        <v/>
      </c>
    </row>
    <row r="473" spans="1:6">
      <c r="A473" s="7">
        <v>472</v>
      </c>
      <c r="B473" s="8"/>
      <c r="C473" s="18"/>
      <c r="D473" s="8"/>
      <c r="E473" s="19" t="str">
        <f>IF(ISBLANK(C473),"",IF(NOT(EXACT(TRIM(CLEAN(SUBSTITUTE(C473,CHAR(160),""))),C473)),"Error: There's hidden spaces in UEN",IF(LEN(C473)&gt;10,"Error: UEN is too long",IF(LEN(C473)&lt;9,"Error: UEN is too short",
IF(ISNUMBER(RIGHT(C473,1)*1),"Error: UEN needs to end with an alphabet",IF(COUNTIF($F$1:F473,F473)&gt;1,"Error: Duplicate Entry","OK"))))))</f>
        <v/>
      </c>
      <c r="F473" s="9" t="str">
        <f>Table28[[#This Row],[Transaction Month]]&amp;Table28[[#This Row],[Supplier UEN]]</f>
        <v/>
      </c>
    </row>
    <row r="474" spans="1:6">
      <c r="A474" s="7">
        <v>473</v>
      </c>
      <c r="B474" s="8"/>
      <c r="C474" s="18"/>
      <c r="D474" s="8"/>
      <c r="E474" s="19" t="str">
        <f>IF(ISBLANK(C474),"",IF(NOT(EXACT(TRIM(CLEAN(SUBSTITUTE(C474,CHAR(160),""))),C474)),"Error: There's hidden spaces in UEN",IF(LEN(C474)&gt;10,"Error: UEN is too long",IF(LEN(C474)&lt;9,"Error: UEN is too short",
IF(ISNUMBER(RIGHT(C474,1)*1),"Error: UEN needs to end with an alphabet",IF(COUNTIF($F$1:F474,F474)&gt;1,"Error: Duplicate Entry","OK"))))))</f>
        <v/>
      </c>
      <c r="F474" s="9" t="str">
        <f>Table28[[#This Row],[Transaction Month]]&amp;Table28[[#This Row],[Supplier UEN]]</f>
        <v/>
      </c>
    </row>
    <row r="475" spans="1:6">
      <c r="A475" s="7">
        <v>474</v>
      </c>
      <c r="B475" s="8"/>
      <c r="C475" s="18"/>
      <c r="D475" s="8"/>
      <c r="E475" s="19" t="str">
        <f>IF(ISBLANK(C475),"",IF(NOT(EXACT(TRIM(CLEAN(SUBSTITUTE(C475,CHAR(160),""))),C475)),"Error: There's hidden spaces in UEN",IF(LEN(C475)&gt;10,"Error: UEN is too long",IF(LEN(C475)&lt;9,"Error: UEN is too short",
IF(ISNUMBER(RIGHT(C475,1)*1),"Error: UEN needs to end with an alphabet",IF(COUNTIF($F$1:F475,F475)&gt;1,"Error: Duplicate Entry","OK"))))))</f>
        <v/>
      </c>
      <c r="F475" s="9" t="str">
        <f>Table28[[#This Row],[Transaction Month]]&amp;Table28[[#This Row],[Supplier UEN]]</f>
        <v/>
      </c>
    </row>
    <row r="476" spans="1:6">
      <c r="A476" s="7">
        <v>475</v>
      </c>
      <c r="B476" s="8"/>
      <c r="C476" s="18"/>
      <c r="D476" s="8"/>
      <c r="E476" s="19" t="str">
        <f>IF(ISBLANK(C476),"",IF(NOT(EXACT(TRIM(CLEAN(SUBSTITUTE(C476,CHAR(160),""))),C476)),"Error: There's hidden spaces in UEN",IF(LEN(C476)&gt;10,"Error: UEN is too long",IF(LEN(C476)&lt;9,"Error: UEN is too short",
IF(ISNUMBER(RIGHT(C476,1)*1),"Error: UEN needs to end with an alphabet",IF(COUNTIF($F$1:F476,F476)&gt;1,"Error: Duplicate Entry","OK"))))))</f>
        <v/>
      </c>
      <c r="F476" s="9" t="str">
        <f>Table28[[#This Row],[Transaction Month]]&amp;Table28[[#This Row],[Supplier UEN]]</f>
        <v/>
      </c>
    </row>
    <row r="477" spans="1:6">
      <c r="A477" s="7">
        <v>476</v>
      </c>
      <c r="B477" s="8"/>
      <c r="C477" s="18"/>
      <c r="D477" s="8"/>
      <c r="E477" s="19" t="str">
        <f>IF(ISBLANK(C477),"",IF(NOT(EXACT(TRIM(CLEAN(SUBSTITUTE(C477,CHAR(160),""))),C477)),"Error: There's hidden spaces in UEN",IF(LEN(C477)&gt;10,"Error: UEN is too long",IF(LEN(C477)&lt;9,"Error: UEN is too short",
IF(ISNUMBER(RIGHT(C477,1)*1),"Error: UEN needs to end with an alphabet",IF(COUNTIF($F$1:F477,F477)&gt;1,"Error: Duplicate Entry","OK"))))))</f>
        <v/>
      </c>
      <c r="F477" s="9" t="str">
        <f>Table28[[#This Row],[Transaction Month]]&amp;Table28[[#This Row],[Supplier UEN]]</f>
        <v/>
      </c>
    </row>
    <row r="478" spans="1:6">
      <c r="A478" s="7">
        <v>477</v>
      </c>
      <c r="B478" s="8"/>
      <c r="C478" s="18"/>
      <c r="D478" s="8"/>
      <c r="E478" s="19" t="str">
        <f>IF(ISBLANK(C478),"",IF(NOT(EXACT(TRIM(CLEAN(SUBSTITUTE(C478,CHAR(160),""))),C478)),"Error: There's hidden spaces in UEN",IF(LEN(C478)&gt;10,"Error: UEN is too long",IF(LEN(C478)&lt;9,"Error: UEN is too short",
IF(ISNUMBER(RIGHT(C478,1)*1),"Error: UEN needs to end with an alphabet",IF(COUNTIF($F$1:F478,F478)&gt;1,"Error: Duplicate Entry","OK"))))))</f>
        <v/>
      </c>
      <c r="F478" s="9" t="str">
        <f>Table28[[#This Row],[Transaction Month]]&amp;Table28[[#This Row],[Supplier UEN]]</f>
        <v/>
      </c>
    </row>
    <row r="479" spans="1:6">
      <c r="A479" s="7">
        <v>478</v>
      </c>
      <c r="B479" s="8"/>
      <c r="C479" s="18"/>
      <c r="D479" s="8"/>
      <c r="E479" s="19" t="str">
        <f>IF(ISBLANK(C479),"",IF(NOT(EXACT(TRIM(CLEAN(SUBSTITUTE(C479,CHAR(160),""))),C479)),"Error: There's hidden spaces in UEN",IF(LEN(C479)&gt;10,"Error: UEN is too long",IF(LEN(C479)&lt;9,"Error: UEN is too short",
IF(ISNUMBER(RIGHT(C479,1)*1),"Error: UEN needs to end with an alphabet",IF(COUNTIF($F$1:F479,F479)&gt;1,"Error: Duplicate Entry","OK"))))))</f>
        <v/>
      </c>
      <c r="F479" s="9" t="str">
        <f>Table28[[#This Row],[Transaction Month]]&amp;Table28[[#This Row],[Supplier UEN]]</f>
        <v/>
      </c>
    </row>
    <row r="480" spans="1:6">
      <c r="A480" s="7">
        <v>479</v>
      </c>
      <c r="B480" s="8"/>
      <c r="C480" s="18"/>
      <c r="D480" s="8"/>
      <c r="E480" s="19" t="str">
        <f>IF(ISBLANK(C480),"",IF(NOT(EXACT(TRIM(CLEAN(SUBSTITUTE(C480,CHAR(160),""))),C480)),"Error: There's hidden spaces in UEN",IF(LEN(C480)&gt;10,"Error: UEN is too long",IF(LEN(C480)&lt;9,"Error: UEN is too short",
IF(ISNUMBER(RIGHT(C480,1)*1),"Error: UEN needs to end with an alphabet",IF(COUNTIF($F$1:F480,F480)&gt;1,"Error: Duplicate Entry","OK"))))))</f>
        <v/>
      </c>
      <c r="F480" s="9" t="str">
        <f>Table28[[#This Row],[Transaction Month]]&amp;Table28[[#This Row],[Supplier UEN]]</f>
        <v/>
      </c>
    </row>
    <row r="481" spans="1:6">
      <c r="A481" s="7">
        <v>480</v>
      </c>
      <c r="B481" s="8"/>
      <c r="C481" s="18"/>
      <c r="D481" s="8"/>
      <c r="E481" s="19" t="str">
        <f>IF(ISBLANK(C481),"",IF(NOT(EXACT(TRIM(CLEAN(SUBSTITUTE(C481,CHAR(160),""))),C481)),"Error: There's hidden spaces in UEN",IF(LEN(C481)&gt;10,"Error: UEN is too long",IF(LEN(C481)&lt;9,"Error: UEN is too short",
IF(ISNUMBER(RIGHT(C481,1)*1),"Error: UEN needs to end with an alphabet",IF(COUNTIF($F$1:F481,F481)&gt;1,"Error: Duplicate Entry","OK"))))))</f>
        <v/>
      </c>
      <c r="F481" s="9" t="str">
        <f>Table28[[#This Row],[Transaction Month]]&amp;Table28[[#This Row],[Supplier UEN]]</f>
        <v/>
      </c>
    </row>
    <row r="482" spans="1:6">
      <c r="A482" s="7">
        <v>481</v>
      </c>
      <c r="B482" s="8"/>
      <c r="C482" s="18"/>
      <c r="D482" s="8"/>
      <c r="E482" s="19" t="str">
        <f>IF(ISBLANK(C482),"",IF(NOT(EXACT(TRIM(CLEAN(SUBSTITUTE(C482,CHAR(160),""))),C482)),"Error: There's hidden spaces in UEN",IF(LEN(C482)&gt;10,"Error: UEN is too long",IF(LEN(C482)&lt;9,"Error: UEN is too short",
IF(ISNUMBER(RIGHT(C482,1)*1),"Error: UEN needs to end with an alphabet",IF(COUNTIF($F$1:F482,F482)&gt;1,"Error: Duplicate Entry","OK"))))))</f>
        <v/>
      </c>
      <c r="F482" s="9" t="str">
        <f>Table28[[#This Row],[Transaction Month]]&amp;Table28[[#This Row],[Supplier UEN]]</f>
        <v/>
      </c>
    </row>
    <row r="483" spans="1:6">
      <c r="A483" s="7">
        <v>482</v>
      </c>
      <c r="B483" s="8"/>
      <c r="C483" s="18"/>
      <c r="D483" s="8"/>
      <c r="E483" s="19" t="str">
        <f>IF(ISBLANK(C483),"",IF(NOT(EXACT(TRIM(CLEAN(SUBSTITUTE(C483,CHAR(160),""))),C483)),"Error: There's hidden spaces in UEN",IF(LEN(C483)&gt;10,"Error: UEN is too long",IF(LEN(C483)&lt;9,"Error: UEN is too short",
IF(ISNUMBER(RIGHT(C483,1)*1),"Error: UEN needs to end with an alphabet",IF(COUNTIF($F$1:F483,F483)&gt;1,"Error: Duplicate Entry","OK"))))))</f>
        <v/>
      </c>
      <c r="F483" s="9" t="str">
        <f>Table28[[#This Row],[Transaction Month]]&amp;Table28[[#This Row],[Supplier UEN]]</f>
        <v/>
      </c>
    </row>
    <row r="484" spans="1:6">
      <c r="A484" s="7">
        <v>483</v>
      </c>
      <c r="B484" s="8"/>
      <c r="C484" s="18"/>
      <c r="D484" s="8"/>
      <c r="E484" s="19" t="str">
        <f>IF(ISBLANK(C484),"",IF(NOT(EXACT(TRIM(CLEAN(SUBSTITUTE(C484,CHAR(160),""))),C484)),"Error: There's hidden spaces in UEN",IF(LEN(C484)&gt;10,"Error: UEN is too long",IF(LEN(C484)&lt;9,"Error: UEN is too short",
IF(ISNUMBER(RIGHT(C484,1)*1),"Error: UEN needs to end with an alphabet",IF(COUNTIF($F$1:F484,F484)&gt;1,"Error: Duplicate Entry","OK"))))))</f>
        <v/>
      </c>
      <c r="F484" s="9" t="str">
        <f>Table28[[#This Row],[Transaction Month]]&amp;Table28[[#This Row],[Supplier UEN]]</f>
        <v/>
      </c>
    </row>
    <row r="485" spans="1:6">
      <c r="A485" s="7">
        <v>484</v>
      </c>
      <c r="B485" s="8"/>
      <c r="C485" s="18"/>
      <c r="D485" s="8"/>
      <c r="E485" s="19" t="str">
        <f>IF(ISBLANK(C485),"",IF(NOT(EXACT(TRIM(CLEAN(SUBSTITUTE(C485,CHAR(160),""))),C485)),"Error: There's hidden spaces in UEN",IF(LEN(C485)&gt;10,"Error: UEN is too long",IF(LEN(C485)&lt;9,"Error: UEN is too short",
IF(ISNUMBER(RIGHT(C485,1)*1),"Error: UEN needs to end with an alphabet",IF(COUNTIF($F$1:F485,F485)&gt;1,"Error: Duplicate Entry","OK"))))))</f>
        <v/>
      </c>
      <c r="F485" s="9" t="str">
        <f>Table28[[#This Row],[Transaction Month]]&amp;Table28[[#This Row],[Supplier UEN]]</f>
        <v/>
      </c>
    </row>
    <row r="486" spans="1:6">
      <c r="A486" s="7">
        <v>485</v>
      </c>
      <c r="B486" s="8"/>
      <c r="C486" s="18"/>
      <c r="D486" s="8"/>
      <c r="E486" s="19" t="str">
        <f>IF(ISBLANK(C486),"",IF(NOT(EXACT(TRIM(CLEAN(SUBSTITUTE(C486,CHAR(160),""))),C486)),"Error: There's hidden spaces in UEN",IF(LEN(C486)&gt;10,"Error: UEN is too long",IF(LEN(C486)&lt;9,"Error: UEN is too short",
IF(ISNUMBER(RIGHT(C486,1)*1),"Error: UEN needs to end with an alphabet",IF(COUNTIF($F$1:F486,F486)&gt;1,"Error: Duplicate Entry","OK"))))))</f>
        <v/>
      </c>
      <c r="F486" s="9" t="str">
        <f>Table28[[#This Row],[Transaction Month]]&amp;Table28[[#This Row],[Supplier UEN]]</f>
        <v/>
      </c>
    </row>
    <row r="487" spans="1:6">
      <c r="A487" s="7">
        <v>486</v>
      </c>
      <c r="B487" s="8"/>
      <c r="C487" s="18"/>
      <c r="D487" s="8"/>
      <c r="E487" s="19" t="str">
        <f>IF(ISBLANK(C487),"",IF(NOT(EXACT(TRIM(CLEAN(SUBSTITUTE(C487,CHAR(160),""))),C487)),"Error: There's hidden spaces in UEN",IF(LEN(C487)&gt;10,"Error: UEN is too long",IF(LEN(C487)&lt;9,"Error: UEN is too short",
IF(ISNUMBER(RIGHT(C487,1)*1),"Error: UEN needs to end with an alphabet",IF(COUNTIF($F$1:F487,F487)&gt;1,"Error: Duplicate Entry","OK"))))))</f>
        <v/>
      </c>
      <c r="F487" s="9" t="str">
        <f>Table28[[#This Row],[Transaction Month]]&amp;Table28[[#This Row],[Supplier UEN]]</f>
        <v/>
      </c>
    </row>
    <row r="488" spans="1:6">
      <c r="A488" s="7">
        <v>487</v>
      </c>
      <c r="B488" s="8"/>
      <c r="C488" s="18"/>
      <c r="D488" s="8"/>
      <c r="E488" s="19" t="str">
        <f>IF(ISBLANK(C488),"",IF(NOT(EXACT(TRIM(CLEAN(SUBSTITUTE(C488,CHAR(160),""))),C488)),"Error: There's hidden spaces in UEN",IF(LEN(C488)&gt;10,"Error: UEN is too long",IF(LEN(C488)&lt;9,"Error: UEN is too short",
IF(ISNUMBER(RIGHT(C488,1)*1),"Error: UEN needs to end with an alphabet",IF(COUNTIF($F$1:F488,F488)&gt;1,"Error: Duplicate Entry","OK"))))))</f>
        <v/>
      </c>
      <c r="F488" s="9" t="str">
        <f>Table28[[#This Row],[Transaction Month]]&amp;Table28[[#This Row],[Supplier UEN]]</f>
        <v/>
      </c>
    </row>
    <row r="489" spans="1:6">
      <c r="A489" s="7">
        <v>488</v>
      </c>
      <c r="B489" s="8"/>
      <c r="C489" s="18"/>
      <c r="D489" s="8"/>
      <c r="E489" s="19" t="str">
        <f>IF(ISBLANK(C489),"",IF(NOT(EXACT(TRIM(CLEAN(SUBSTITUTE(C489,CHAR(160),""))),C489)),"Error: There's hidden spaces in UEN",IF(LEN(C489)&gt;10,"Error: UEN is too long",IF(LEN(C489)&lt;9,"Error: UEN is too short",
IF(ISNUMBER(RIGHT(C489,1)*1),"Error: UEN needs to end with an alphabet",IF(COUNTIF($F$1:F489,F489)&gt;1,"Error: Duplicate Entry","OK"))))))</f>
        <v/>
      </c>
      <c r="F489" s="9" t="str">
        <f>Table28[[#This Row],[Transaction Month]]&amp;Table28[[#This Row],[Supplier UEN]]</f>
        <v/>
      </c>
    </row>
    <row r="490" spans="1:6">
      <c r="A490" s="7">
        <v>489</v>
      </c>
      <c r="B490" s="8"/>
      <c r="C490" s="18"/>
      <c r="D490" s="8"/>
      <c r="E490" s="19" t="str">
        <f>IF(ISBLANK(C490),"",IF(NOT(EXACT(TRIM(CLEAN(SUBSTITUTE(C490,CHAR(160),""))),C490)),"Error: There's hidden spaces in UEN",IF(LEN(C490)&gt;10,"Error: UEN is too long",IF(LEN(C490)&lt;9,"Error: UEN is too short",
IF(ISNUMBER(RIGHT(C490,1)*1),"Error: UEN needs to end with an alphabet",IF(COUNTIF($F$1:F490,F490)&gt;1,"Error: Duplicate Entry","OK"))))))</f>
        <v/>
      </c>
      <c r="F490" s="9" t="str">
        <f>Table28[[#This Row],[Transaction Month]]&amp;Table28[[#This Row],[Supplier UEN]]</f>
        <v/>
      </c>
    </row>
    <row r="491" spans="1:6">
      <c r="A491" s="7">
        <v>490</v>
      </c>
      <c r="B491" s="8"/>
      <c r="C491" s="18"/>
      <c r="D491" s="8"/>
      <c r="E491" s="19" t="str">
        <f>IF(ISBLANK(C491),"",IF(NOT(EXACT(TRIM(CLEAN(SUBSTITUTE(C491,CHAR(160),""))),C491)),"Error: There's hidden spaces in UEN",IF(LEN(C491)&gt;10,"Error: UEN is too long",IF(LEN(C491)&lt;9,"Error: UEN is too short",
IF(ISNUMBER(RIGHT(C491,1)*1),"Error: UEN needs to end with an alphabet",IF(COUNTIF($F$1:F491,F491)&gt;1,"Error: Duplicate Entry","OK"))))))</f>
        <v/>
      </c>
      <c r="F491" s="9" t="str">
        <f>Table28[[#This Row],[Transaction Month]]&amp;Table28[[#This Row],[Supplier UEN]]</f>
        <v/>
      </c>
    </row>
    <row r="492" spans="1:6">
      <c r="A492" s="7">
        <v>491</v>
      </c>
      <c r="B492" s="8"/>
      <c r="C492" s="18"/>
      <c r="D492" s="8"/>
      <c r="E492" s="19" t="str">
        <f>IF(ISBLANK(C492),"",IF(NOT(EXACT(TRIM(CLEAN(SUBSTITUTE(C492,CHAR(160),""))),C492)),"Error: There's hidden spaces in UEN",IF(LEN(C492)&gt;10,"Error: UEN is too long",IF(LEN(C492)&lt;9,"Error: UEN is too short",
IF(ISNUMBER(RIGHT(C492,1)*1),"Error: UEN needs to end with an alphabet",IF(COUNTIF($F$1:F492,F492)&gt;1,"Error: Duplicate Entry","OK"))))))</f>
        <v/>
      </c>
      <c r="F492" s="9" t="str">
        <f>Table28[[#This Row],[Transaction Month]]&amp;Table28[[#This Row],[Supplier UEN]]</f>
        <v/>
      </c>
    </row>
    <row r="493" spans="1:6">
      <c r="A493" s="7">
        <v>492</v>
      </c>
      <c r="B493" s="8"/>
      <c r="C493" s="18"/>
      <c r="D493" s="8"/>
      <c r="E493" s="19" t="str">
        <f>IF(ISBLANK(C493),"",IF(NOT(EXACT(TRIM(CLEAN(SUBSTITUTE(C493,CHAR(160),""))),C493)),"Error: There's hidden spaces in UEN",IF(LEN(C493)&gt;10,"Error: UEN is too long",IF(LEN(C493)&lt;9,"Error: UEN is too short",
IF(ISNUMBER(RIGHT(C493,1)*1),"Error: UEN needs to end with an alphabet",IF(COUNTIF($F$1:F493,F493)&gt;1,"Error: Duplicate Entry","OK"))))))</f>
        <v/>
      </c>
      <c r="F493" s="9" t="str">
        <f>Table28[[#This Row],[Transaction Month]]&amp;Table28[[#This Row],[Supplier UEN]]</f>
        <v/>
      </c>
    </row>
    <row r="494" spans="1:6">
      <c r="A494" s="7">
        <v>493</v>
      </c>
      <c r="B494" s="8"/>
      <c r="C494" s="18"/>
      <c r="D494" s="8"/>
      <c r="E494" s="19" t="str">
        <f>IF(ISBLANK(C494),"",IF(NOT(EXACT(TRIM(CLEAN(SUBSTITUTE(C494,CHAR(160),""))),C494)),"Error: There's hidden spaces in UEN",IF(LEN(C494)&gt;10,"Error: UEN is too long",IF(LEN(C494)&lt;9,"Error: UEN is too short",
IF(ISNUMBER(RIGHT(C494,1)*1),"Error: UEN needs to end with an alphabet",IF(COUNTIF($F$1:F494,F494)&gt;1,"Error: Duplicate Entry","OK"))))))</f>
        <v/>
      </c>
      <c r="F494" s="9" t="str">
        <f>Table28[[#This Row],[Transaction Month]]&amp;Table28[[#This Row],[Supplier UEN]]</f>
        <v/>
      </c>
    </row>
    <row r="495" spans="1:6">
      <c r="A495" s="7">
        <v>494</v>
      </c>
      <c r="B495" s="8"/>
      <c r="C495" s="18"/>
      <c r="D495" s="8"/>
      <c r="E495" s="19" t="str">
        <f>IF(ISBLANK(C495),"",IF(NOT(EXACT(TRIM(CLEAN(SUBSTITUTE(C495,CHAR(160),""))),C495)),"Error: There's hidden spaces in UEN",IF(LEN(C495)&gt;10,"Error: UEN is too long",IF(LEN(C495)&lt;9,"Error: UEN is too short",
IF(ISNUMBER(RIGHT(C495,1)*1),"Error: UEN needs to end with an alphabet",IF(COUNTIF($F$1:F495,F495)&gt;1,"Error: Duplicate Entry","OK"))))))</f>
        <v/>
      </c>
      <c r="F495" s="9" t="str">
        <f>Table28[[#This Row],[Transaction Month]]&amp;Table28[[#This Row],[Supplier UEN]]</f>
        <v/>
      </c>
    </row>
    <row r="496" spans="1:6">
      <c r="A496" s="7">
        <v>495</v>
      </c>
      <c r="B496" s="8"/>
      <c r="C496" s="18"/>
      <c r="D496" s="8"/>
      <c r="E496" s="19" t="str">
        <f>IF(ISBLANK(C496),"",IF(NOT(EXACT(TRIM(CLEAN(SUBSTITUTE(C496,CHAR(160),""))),C496)),"Error: There's hidden spaces in UEN",IF(LEN(C496)&gt;10,"Error: UEN is too long",IF(LEN(C496)&lt;9,"Error: UEN is too short",
IF(ISNUMBER(RIGHT(C496,1)*1),"Error: UEN needs to end with an alphabet",IF(COUNTIF($F$1:F496,F496)&gt;1,"Error: Duplicate Entry","OK"))))))</f>
        <v/>
      </c>
      <c r="F496" s="9" t="str">
        <f>Table28[[#This Row],[Transaction Month]]&amp;Table28[[#This Row],[Supplier UEN]]</f>
        <v/>
      </c>
    </row>
    <row r="497" spans="1:6">
      <c r="A497" s="7">
        <v>496</v>
      </c>
      <c r="B497" s="8"/>
      <c r="C497" s="18"/>
      <c r="D497" s="8"/>
      <c r="E497" s="19" t="str">
        <f>IF(ISBLANK(C497),"",IF(NOT(EXACT(TRIM(CLEAN(SUBSTITUTE(C497,CHAR(160),""))),C497)),"Error: There's hidden spaces in UEN",IF(LEN(C497)&gt;10,"Error: UEN is too long",IF(LEN(C497)&lt;9,"Error: UEN is too short",
IF(ISNUMBER(RIGHT(C497,1)*1),"Error: UEN needs to end with an alphabet",IF(COUNTIF($F$1:F497,F497)&gt;1,"Error: Duplicate Entry","OK"))))))</f>
        <v/>
      </c>
      <c r="F497" s="9" t="str">
        <f>Table28[[#This Row],[Transaction Month]]&amp;Table28[[#This Row],[Supplier UEN]]</f>
        <v/>
      </c>
    </row>
    <row r="498" spans="1:6">
      <c r="A498" s="7">
        <v>497</v>
      </c>
      <c r="B498" s="8"/>
      <c r="C498" s="18"/>
      <c r="D498" s="8"/>
      <c r="E498" s="19" t="str">
        <f>IF(ISBLANK(C498),"",IF(NOT(EXACT(TRIM(CLEAN(SUBSTITUTE(C498,CHAR(160),""))),C498)),"Error: There's hidden spaces in UEN",IF(LEN(C498)&gt;10,"Error: UEN is too long",IF(LEN(C498)&lt;9,"Error: UEN is too short",
IF(ISNUMBER(RIGHT(C498,1)*1),"Error: UEN needs to end with an alphabet",IF(COUNTIF($F$1:F498,F498)&gt;1,"Error: Duplicate Entry","OK"))))))</f>
        <v/>
      </c>
      <c r="F498" s="9" t="str">
        <f>Table28[[#This Row],[Transaction Month]]&amp;Table28[[#This Row],[Supplier UEN]]</f>
        <v/>
      </c>
    </row>
    <row r="499" spans="1:6">
      <c r="A499" s="7">
        <v>498</v>
      </c>
      <c r="B499" s="8"/>
      <c r="C499" s="18"/>
      <c r="D499" s="8"/>
      <c r="E499" s="19" t="str">
        <f>IF(ISBLANK(C499),"",IF(NOT(EXACT(TRIM(CLEAN(SUBSTITUTE(C499,CHAR(160),""))),C499)),"Error: There's hidden spaces in UEN",IF(LEN(C499)&gt;10,"Error: UEN is too long",IF(LEN(C499)&lt;9,"Error: UEN is too short",
IF(ISNUMBER(RIGHT(C499,1)*1),"Error: UEN needs to end with an alphabet",IF(COUNTIF($F$1:F499,F499)&gt;1,"Error: Duplicate Entry","OK"))))))</f>
        <v/>
      </c>
      <c r="F499" s="9" t="str">
        <f>Table28[[#This Row],[Transaction Month]]&amp;Table28[[#This Row],[Supplier UEN]]</f>
        <v/>
      </c>
    </row>
    <row r="500" spans="1:6">
      <c r="A500" s="7">
        <v>499</v>
      </c>
      <c r="B500" s="8"/>
      <c r="C500" s="18"/>
      <c r="D500" s="8"/>
      <c r="E500" s="19" t="str">
        <f>IF(ISBLANK(C500),"",IF(NOT(EXACT(TRIM(CLEAN(SUBSTITUTE(C500,CHAR(160),""))),C500)),"Error: There's hidden spaces in UEN",IF(LEN(C500)&gt;10,"Error: UEN is too long",IF(LEN(C500)&lt;9,"Error: UEN is too short",
IF(ISNUMBER(RIGHT(C500,1)*1),"Error: UEN needs to end with an alphabet",IF(COUNTIF($F$1:F500,F500)&gt;1,"Error: Duplicate Entry","OK"))))))</f>
        <v/>
      </c>
      <c r="F500" s="9" t="str">
        <f>Table28[[#This Row],[Transaction Month]]&amp;Table28[[#This Row],[Supplier UEN]]</f>
        <v/>
      </c>
    </row>
    <row r="501" spans="1:6">
      <c r="A501" s="7">
        <v>500</v>
      </c>
      <c r="B501" s="8"/>
      <c r="C501" s="18"/>
      <c r="D501" s="8"/>
      <c r="E501" s="19" t="str">
        <f>IF(ISBLANK(C501),"",IF(NOT(EXACT(TRIM(CLEAN(SUBSTITUTE(C501,CHAR(160),""))),C501)),"Error: There's hidden spaces in UEN",IF(LEN(C501)&gt;10,"Error: UEN is too long",IF(LEN(C501)&lt;9,"Error: UEN is too short",
IF(ISNUMBER(RIGHT(C501,1)*1),"Error: UEN needs to end with an alphabet",IF(COUNTIF($F$1:F501,F501)&gt;1,"Error: Duplicate Entry","OK"))))))</f>
        <v/>
      </c>
      <c r="F501" s="9" t="str">
        <f>Table28[[#This Row],[Transaction Month]]&amp;Table28[[#This Row],[Supplier UEN]]</f>
        <v/>
      </c>
    </row>
    <row r="502" spans="1:6">
      <c r="A502" s="7">
        <v>501</v>
      </c>
      <c r="B502" s="8"/>
      <c r="C502" s="18"/>
      <c r="D502" s="8"/>
      <c r="E502" s="19" t="str">
        <f>IF(ISBLANK(C502),"",IF(NOT(EXACT(TRIM(CLEAN(SUBSTITUTE(C502,CHAR(160),""))),C502)),"Error: There's hidden spaces in UEN",IF(LEN(C502)&gt;10,"Error: UEN is too long",IF(LEN(C502)&lt;9,"Error: UEN is too short",
IF(ISNUMBER(RIGHT(C502,1)*1),"Error: UEN needs to end with an alphabet",IF(COUNTIF($F$1:F502,F502)&gt;1,"Error: Duplicate Entry","OK"))))))</f>
        <v/>
      </c>
      <c r="F502" s="9" t="str">
        <f>Table28[[#This Row],[Transaction Month]]&amp;Table28[[#This Row],[Supplier UEN]]</f>
        <v/>
      </c>
    </row>
    <row r="503" spans="1:6">
      <c r="A503" s="7">
        <v>502</v>
      </c>
      <c r="B503" s="8"/>
      <c r="C503" s="18"/>
      <c r="D503" s="8"/>
      <c r="E503" s="19" t="str">
        <f>IF(ISBLANK(C503),"",IF(NOT(EXACT(TRIM(CLEAN(SUBSTITUTE(C503,CHAR(160),""))),C503)),"Error: There's hidden spaces in UEN",IF(LEN(C503)&gt;10,"Error: UEN is too long",IF(LEN(C503)&lt;9,"Error: UEN is too short",
IF(ISNUMBER(RIGHT(C503,1)*1),"Error: UEN needs to end with an alphabet",IF(COUNTIF($F$1:F503,F503)&gt;1,"Error: Duplicate Entry","OK"))))))</f>
        <v/>
      </c>
      <c r="F503" s="9" t="str">
        <f>Table28[[#This Row],[Transaction Month]]&amp;Table28[[#This Row],[Supplier UEN]]</f>
        <v/>
      </c>
    </row>
    <row r="504" spans="1:6">
      <c r="A504" s="7">
        <v>503</v>
      </c>
      <c r="B504" s="8"/>
      <c r="C504" s="18"/>
      <c r="D504" s="8"/>
      <c r="E504" s="19" t="str">
        <f>IF(ISBLANK(C504),"",IF(NOT(EXACT(TRIM(CLEAN(SUBSTITUTE(C504,CHAR(160),""))),C504)),"Error: There's hidden spaces in UEN",IF(LEN(C504)&gt;10,"Error: UEN is too long",IF(LEN(C504)&lt;9,"Error: UEN is too short",
IF(ISNUMBER(RIGHT(C504,1)*1),"Error: UEN needs to end with an alphabet",IF(COUNTIF($F$1:F504,F504)&gt;1,"Error: Duplicate Entry","OK"))))))</f>
        <v/>
      </c>
      <c r="F504" s="9" t="str">
        <f>Table28[[#This Row],[Transaction Month]]&amp;Table28[[#This Row],[Supplier UEN]]</f>
        <v/>
      </c>
    </row>
    <row r="505" spans="1:6">
      <c r="A505" s="7">
        <v>504</v>
      </c>
      <c r="B505" s="8"/>
      <c r="C505" s="18"/>
      <c r="D505" s="8"/>
      <c r="E505" s="19" t="str">
        <f>IF(ISBLANK(C505),"",IF(NOT(EXACT(TRIM(CLEAN(SUBSTITUTE(C505,CHAR(160),""))),C505)),"Error: There's hidden spaces in UEN",IF(LEN(C505)&gt;10,"Error: UEN is too long",IF(LEN(C505)&lt;9,"Error: UEN is too short",
IF(ISNUMBER(RIGHT(C505,1)*1),"Error: UEN needs to end with an alphabet",IF(COUNTIF($F$1:F505,F505)&gt;1,"Error: Duplicate Entry","OK"))))))</f>
        <v/>
      </c>
      <c r="F505" s="9" t="str">
        <f>Table28[[#This Row],[Transaction Month]]&amp;Table28[[#This Row],[Supplier UEN]]</f>
        <v/>
      </c>
    </row>
    <row r="506" spans="1:6">
      <c r="A506" s="7">
        <v>505</v>
      </c>
      <c r="B506" s="8"/>
      <c r="C506" s="18"/>
      <c r="D506" s="8"/>
      <c r="E506" s="19" t="str">
        <f>IF(ISBLANK(C506),"",IF(NOT(EXACT(TRIM(CLEAN(SUBSTITUTE(C506,CHAR(160),""))),C506)),"Error: There's hidden spaces in UEN",IF(LEN(C506)&gt;10,"Error: UEN is too long",IF(LEN(C506)&lt;9,"Error: UEN is too short",
IF(ISNUMBER(RIGHT(C506,1)*1),"Error: UEN needs to end with an alphabet",IF(COUNTIF($F$1:F506,F506)&gt;1,"Error: Duplicate Entry","OK"))))))</f>
        <v/>
      </c>
      <c r="F506" s="9" t="str">
        <f>Table28[[#This Row],[Transaction Month]]&amp;Table28[[#This Row],[Supplier UEN]]</f>
        <v/>
      </c>
    </row>
    <row r="507" spans="1:6">
      <c r="A507" s="7">
        <v>506</v>
      </c>
      <c r="B507" s="8"/>
      <c r="C507" s="18"/>
      <c r="D507" s="8"/>
      <c r="E507" s="19" t="str">
        <f>IF(ISBLANK(C507),"",IF(NOT(EXACT(TRIM(CLEAN(SUBSTITUTE(C507,CHAR(160),""))),C507)),"Error: There's hidden spaces in UEN",IF(LEN(C507)&gt;10,"Error: UEN is too long",IF(LEN(C507)&lt;9,"Error: UEN is too short",
IF(ISNUMBER(RIGHT(C507,1)*1),"Error: UEN needs to end with an alphabet",IF(COUNTIF($F$1:F507,F507)&gt;1,"Error: Duplicate Entry","OK"))))))</f>
        <v/>
      </c>
      <c r="F507" s="9" t="str">
        <f>Table28[[#This Row],[Transaction Month]]&amp;Table28[[#This Row],[Supplier UEN]]</f>
        <v/>
      </c>
    </row>
    <row r="508" spans="1:6">
      <c r="A508" s="7">
        <v>507</v>
      </c>
      <c r="B508" s="8"/>
      <c r="C508" s="18"/>
      <c r="D508" s="8"/>
      <c r="E508" s="19" t="str">
        <f>IF(ISBLANK(C508),"",IF(NOT(EXACT(TRIM(CLEAN(SUBSTITUTE(C508,CHAR(160),""))),C508)),"Error: There's hidden spaces in UEN",IF(LEN(C508)&gt;10,"Error: UEN is too long",IF(LEN(C508)&lt;9,"Error: UEN is too short",
IF(ISNUMBER(RIGHT(C508,1)*1),"Error: UEN needs to end with an alphabet",IF(COUNTIF($F$1:F508,F508)&gt;1,"Error: Duplicate Entry","OK"))))))</f>
        <v/>
      </c>
      <c r="F508" s="9" t="str">
        <f>Table28[[#This Row],[Transaction Month]]&amp;Table28[[#This Row],[Supplier UEN]]</f>
        <v/>
      </c>
    </row>
    <row r="509" spans="1:6">
      <c r="A509" s="7">
        <v>508</v>
      </c>
      <c r="B509" s="8"/>
      <c r="C509" s="18"/>
      <c r="D509" s="8"/>
      <c r="E509" s="19" t="str">
        <f>IF(ISBLANK(C509),"",IF(NOT(EXACT(TRIM(CLEAN(SUBSTITUTE(C509,CHAR(160),""))),C509)),"Error: There's hidden spaces in UEN",IF(LEN(C509)&gt;10,"Error: UEN is too long",IF(LEN(C509)&lt;9,"Error: UEN is too short",
IF(ISNUMBER(RIGHT(C509,1)*1),"Error: UEN needs to end with an alphabet",IF(COUNTIF($F$1:F509,F509)&gt;1,"Error: Duplicate Entry","OK"))))))</f>
        <v/>
      </c>
      <c r="F509" s="9" t="str">
        <f>Table28[[#This Row],[Transaction Month]]&amp;Table28[[#This Row],[Supplier UEN]]</f>
        <v/>
      </c>
    </row>
    <row r="510" spans="1:6">
      <c r="A510" s="7">
        <v>509</v>
      </c>
      <c r="B510" s="8"/>
      <c r="C510" s="18"/>
      <c r="D510" s="8"/>
      <c r="E510" s="19" t="str">
        <f>IF(ISBLANK(C510),"",IF(NOT(EXACT(TRIM(CLEAN(SUBSTITUTE(C510,CHAR(160),""))),C510)),"Error: There's hidden spaces in UEN",IF(LEN(C510)&gt;10,"Error: UEN is too long",IF(LEN(C510)&lt;9,"Error: UEN is too short",
IF(ISNUMBER(RIGHT(C510,1)*1),"Error: UEN needs to end with an alphabet",IF(COUNTIF($F$1:F510,F510)&gt;1,"Error: Duplicate Entry","OK"))))))</f>
        <v/>
      </c>
      <c r="F510" s="9" t="str">
        <f>Table28[[#This Row],[Transaction Month]]&amp;Table28[[#This Row],[Supplier UEN]]</f>
        <v/>
      </c>
    </row>
    <row r="511" spans="1:6">
      <c r="A511" s="7">
        <v>510</v>
      </c>
      <c r="B511" s="8"/>
      <c r="C511" s="18"/>
      <c r="D511" s="8"/>
      <c r="E511" s="19" t="str">
        <f>IF(ISBLANK(C511),"",IF(NOT(EXACT(TRIM(CLEAN(SUBSTITUTE(C511,CHAR(160),""))),C511)),"Error: There's hidden spaces in UEN",IF(LEN(C511)&gt;10,"Error: UEN is too long",IF(LEN(C511)&lt;9,"Error: UEN is too short",
IF(ISNUMBER(RIGHT(C511,1)*1),"Error: UEN needs to end with an alphabet",IF(COUNTIF($F$1:F511,F511)&gt;1,"Error: Duplicate Entry","OK"))))))</f>
        <v/>
      </c>
      <c r="F511" s="9" t="str">
        <f>Table28[[#This Row],[Transaction Month]]&amp;Table28[[#This Row],[Supplier UEN]]</f>
        <v/>
      </c>
    </row>
    <row r="512" spans="1:6">
      <c r="A512" s="7">
        <v>511</v>
      </c>
      <c r="B512" s="8"/>
      <c r="C512" s="18"/>
      <c r="D512" s="8"/>
      <c r="E512" s="19" t="str">
        <f>IF(ISBLANK(C512),"",IF(NOT(EXACT(TRIM(CLEAN(SUBSTITUTE(C512,CHAR(160),""))),C512)),"Error: There's hidden spaces in UEN",IF(LEN(C512)&gt;10,"Error: UEN is too long",IF(LEN(C512)&lt;9,"Error: UEN is too short",
IF(ISNUMBER(RIGHT(C512,1)*1),"Error: UEN needs to end with an alphabet",IF(COUNTIF($F$1:F512,F512)&gt;1,"Error: Duplicate Entry","OK"))))))</f>
        <v/>
      </c>
      <c r="F512" s="9" t="str">
        <f>Table28[[#This Row],[Transaction Month]]&amp;Table28[[#This Row],[Supplier UEN]]</f>
        <v/>
      </c>
    </row>
    <row r="513" spans="1:6">
      <c r="A513" s="7">
        <v>512</v>
      </c>
      <c r="B513" s="8"/>
      <c r="C513" s="18"/>
      <c r="D513" s="8"/>
      <c r="E513" s="19" t="str">
        <f>IF(ISBLANK(C513),"",IF(NOT(EXACT(TRIM(CLEAN(SUBSTITUTE(C513,CHAR(160),""))),C513)),"Error: There's hidden spaces in UEN",IF(LEN(C513)&gt;10,"Error: UEN is too long",IF(LEN(C513)&lt;9,"Error: UEN is too short",
IF(ISNUMBER(RIGHT(C513,1)*1),"Error: UEN needs to end with an alphabet",IF(COUNTIF($F$1:F513,F513)&gt;1,"Error: Duplicate Entry","OK"))))))</f>
        <v/>
      </c>
      <c r="F513" s="9" t="str">
        <f>Table28[[#This Row],[Transaction Month]]&amp;Table28[[#This Row],[Supplier UEN]]</f>
        <v/>
      </c>
    </row>
    <row r="514" spans="1:6">
      <c r="A514" s="7">
        <v>513</v>
      </c>
      <c r="B514" s="8"/>
      <c r="C514" s="18"/>
      <c r="D514" s="8"/>
      <c r="E514" s="19" t="str">
        <f>IF(ISBLANK(C514),"",IF(NOT(EXACT(TRIM(CLEAN(SUBSTITUTE(C514,CHAR(160),""))),C514)),"Error: There's hidden spaces in UEN",IF(LEN(C514)&gt;10,"Error: UEN is too long",IF(LEN(C514)&lt;9,"Error: UEN is too short",
IF(ISNUMBER(RIGHT(C514,1)*1),"Error: UEN needs to end with an alphabet",IF(COUNTIF($F$1:F514,F514)&gt;1,"Error: Duplicate Entry","OK"))))))</f>
        <v/>
      </c>
      <c r="F514" s="9" t="str">
        <f>Table28[[#This Row],[Transaction Month]]&amp;Table28[[#This Row],[Supplier UEN]]</f>
        <v/>
      </c>
    </row>
    <row r="515" spans="1:6">
      <c r="A515" s="7">
        <v>514</v>
      </c>
      <c r="B515" s="8"/>
      <c r="C515" s="18"/>
      <c r="D515" s="8"/>
      <c r="E515" s="19" t="str">
        <f>IF(ISBLANK(C515),"",IF(NOT(EXACT(TRIM(CLEAN(SUBSTITUTE(C515,CHAR(160),""))),C515)),"Error: There's hidden spaces in UEN",IF(LEN(C515)&gt;10,"Error: UEN is too long",IF(LEN(C515)&lt;9,"Error: UEN is too short",
IF(ISNUMBER(RIGHT(C515,1)*1),"Error: UEN needs to end with an alphabet",IF(COUNTIF($F$1:F515,F515)&gt;1,"Error: Duplicate Entry","OK"))))))</f>
        <v/>
      </c>
      <c r="F515" s="9" t="str">
        <f>Table28[[#This Row],[Transaction Month]]&amp;Table28[[#This Row],[Supplier UEN]]</f>
        <v/>
      </c>
    </row>
    <row r="516" spans="1:6">
      <c r="A516" s="7">
        <v>515</v>
      </c>
      <c r="B516" s="8"/>
      <c r="C516" s="18"/>
      <c r="D516" s="8"/>
      <c r="E516" s="19" t="str">
        <f>IF(ISBLANK(C516),"",IF(NOT(EXACT(TRIM(CLEAN(SUBSTITUTE(C516,CHAR(160),""))),C516)),"Error: There's hidden spaces in UEN",IF(LEN(C516)&gt;10,"Error: UEN is too long",IF(LEN(C516)&lt;9,"Error: UEN is too short",
IF(ISNUMBER(RIGHT(C516,1)*1),"Error: UEN needs to end with an alphabet",IF(COUNTIF($F$1:F516,F516)&gt;1,"Error: Duplicate Entry","OK"))))))</f>
        <v/>
      </c>
      <c r="F516" s="9" t="str">
        <f>Table28[[#This Row],[Transaction Month]]&amp;Table28[[#This Row],[Supplier UEN]]</f>
        <v/>
      </c>
    </row>
    <row r="517" spans="1:6">
      <c r="A517" s="7">
        <v>516</v>
      </c>
      <c r="B517" s="8"/>
      <c r="C517" s="18"/>
      <c r="D517" s="8"/>
      <c r="E517" s="19" t="str">
        <f>IF(ISBLANK(C517),"",IF(NOT(EXACT(TRIM(CLEAN(SUBSTITUTE(C517,CHAR(160),""))),C517)),"Error: There's hidden spaces in UEN",IF(LEN(C517)&gt;10,"Error: UEN is too long",IF(LEN(C517)&lt;9,"Error: UEN is too short",
IF(ISNUMBER(RIGHT(C517,1)*1),"Error: UEN needs to end with an alphabet",IF(COUNTIF($F$1:F517,F517)&gt;1,"Error: Duplicate Entry","OK"))))))</f>
        <v/>
      </c>
      <c r="F517" s="9" t="str">
        <f>Table28[[#This Row],[Transaction Month]]&amp;Table28[[#This Row],[Supplier UEN]]</f>
        <v/>
      </c>
    </row>
    <row r="518" spans="1:6">
      <c r="A518" s="7">
        <v>517</v>
      </c>
      <c r="B518" s="8"/>
      <c r="C518" s="18"/>
      <c r="D518" s="8"/>
      <c r="E518" s="19" t="str">
        <f>IF(ISBLANK(C518),"",IF(NOT(EXACT(TRIM(CLEAN(SUBSTITUTE(C518,CHAR(160),""))),C518)),"Error: There's hidden spaces in UEN",IF(LEN(C518)&gt;10,"Error: UEN is too long",IF(LEN(C518)&lt;9,"Error: UEN is too short",
IF(ISNUMBER(RIGHT(C518,1)*1),"Error: UEN needs to end with an alphabet",IF(COUNTIF($F$1:F518,F518)&gt;1,"Error: Duplicate Entry","OK"))))))</f>
        <v/>
      </c>
      <c r="F518" s="9" t="str">
        <f>Table28[[#This Row],[Transaction Month]]&amp;Table28[[#This Row],[Supplier UEN]]</f>
        <v/>
      </c>
    </row>
    <row r="519" spans="1:6">
      <c r="A519" s="7">
        <v>518</v>
      </c>
      <c r="B519" s="8"/>
      <c r="C519" s="18"/>
      <c r="D519" s="8"/>
      <c r="E519" s="19" t="str">
        <f>IF(ISBLANK(C519),"",IF(NOT(EXACT(TRIM(CLEAN(SUBSTITUTE(C519,CHAR(160),""))),C519)),"Error: There's hidden spaces in UEN",IF(LEN(C519)&gt;10,"Error: UEN is too long",IF(LEN(C519)&lt;9,"Error: UEN is too short",
IF(ISNUMBER(RIGHT(C519,1)*1),"Error: UEN needs to end with an alphabet",IF(COUNTIF($F$1:F519,F519)&gt;1,"Error: Duplicate Entry","OK"))))))</f>
        <v/>
      </c>
      <c r="F519" s="9" t="str">
        <f>Table28[[#This Row],[Transaction Month]]&amp;Table28[[#This Row],[Supplier UEN]]</f>
        <v/>
      </c>
    </row>
    <row r="520" spans="1:6">
      <c r="A520" s="7">
        <v>519</v>
      </c>
      <c r="B520" s="8"/>
      <c r="C520" s="18"/>
      <c r="D520" s="8"/>
      <c r="E520" s="19" t="str">
        <f>IF(ISBLANK(C520),"",IF(NOT(EXACT(TRIM(CLEAN(SUBSTITUTE(C520,CHAR(160),""))),C520)),"Error: There's hidden spaces in UEN",IF(LEN(C520)&gt;10,"Error: UEN is too long",IF(LEN(C520)&lt;9,"Error: UEN is too short",
IF(ISNUMBER(RIGHT(C520,1)*1),"Error: UEN needs to end with an alphabet",IF(COUNTIF($F$1:F520,F520)&gt;1,"Error: Duplicate Entry","OK"))))))</f>
        <v/>
      </c>
      <c r="F520" s="9" t="str">
        <f>Table28[[#This Row],[Transaction Month]]&amp;Table28[[#This Row],[Supplier UEN]]</f>
        <v/>
      </c>
    </row>
    <row r="521" spans="1:6">
      <c r="A521" s="7">
        <v>520</v>
      </c>
      <c r="B521" s="8"/>
      <c r="C521" s="18"/>
      <c r="D521" s="8"/>
      <c r="E521" s="19" t="str">
        <f>IF(ISBLANK(C521),"",IF(NOT(EXACT(TRIM(CLEAN(SUBSTITUTE(C521,CHAR(160),""))),C521)),"Error: There's hidden spaces in UEN",IF(LEN(C521)&gt;10,"Error: UEN is too long",IF(LEN(C521)&lt;9,"Error: UEN is too short",
IF(ISNUMBER(RIGHT(C521,1)*1),"Error: UEN needs to end with an alphabet",IF(COUNTIF($F$1:F521,F521)&gt;1,"Error: Duplicate Entry","OK"))))))</f>
        <v/>
      </c>
      <c r="F521" s="9" t="str">
        <f>Table28[[#This Row],[Transaction Month]]&amp;Table28[[#This Row],[Supplier UEN]]</f>
        <v/>
      </c>
    </row>
    <row r="522" spans="1:6">
      <c r="A522" s="7">
        <v>521</v>
      </c>
      <c r="B522" s="8"/>
      <c r="C522" s="18"/>
      <c r="D522" s="8"/>
      <c r="E522" s="19" t="str">
        <f>IF(ISBLANK(C522),"",IF(NOT(EXACT(TRIM(CLEAN(SUBSTITUTE(C522,CHAR(160),""))),C522)),"Error: There's hidden spaces in UEN",IF(LEN(C522)&gt;10,"Error: UEN is too long",IF(LEN(C522)&lt;9,"Error: UEN is too short",
IF(ISNUMBER(RIGHT(C522,1)*1),"Error: UEN needs to end with an alphabet",IF(COUNTIF($F$1:F522,F522)&gt;1,"Error: Duplicate Entry","OK"))))))</f>
        <v/>
      </c>
      <c r="F522" s="9" t="str">
        <f>Table28[[#This Row],[Transaction Month]]&amp;Table28[[#This Row],[Supplier UEN]]</f>
        <v/>
      </c>
    </row>
    <row r="523" spans="1:6">
      <c r="A523" s="7">
        <v>522</v>
      </c>
      <c r="B523" s="8"/>
      <c r="C523" s="18"/>
      <c r="D523" s="8"/>
      <c r="E523" s="19" t="str">
        <f>IF(ISBLANK(C523),"",IF(NOT(EXACT(TRIM(CLEAN(SUBSTITUTE(C523,CHAR(160),""))),C523)),"Error: There's hidden spaces in UEN",IF(LEN(C523)&gt;10,"Error: UEN is too long",IF(LEN(C523)&lt;9,"Error: UEN is too short",
IF(ISNUMBER(RIGHT(C523,1)*1),"Error: UEN needs to end with an alphabet",IF(COUNTIF($F$1:F523,F523)&gt;1,"Error: Duplicate Entry","OK"))))))</f>
        <v/>
      </c>
      <c r="F523" s="9" t="str">
        <f>Table28[[#This Row],[Transaction Month]]&amp;Table28[[#This Row],[Supplier UEN]]</f>
        <v/>
      </c>
    </row>
    <row r="524" spans="1:6">
      <c r="A524" s="7">
        <v>523</v>
      </c>
      <c r="B524" s="8"/>
      <c r="C524" s="18"/>
      <c r="D524" s="8"/>
      <c r="E524" s="19" t="str">
        <f>IF(ISBLANK(C524),"",IF(NOT(EXACT(TRIM(CLEAN(SUBSTITUTE(C524,CHAR(160),""))),C524)),"Error: There's hidden spaces in UEN",IF(LEN(C524)&gt;10,"Error: UEN is too long",IF(LEN(C524)&lt;9,"Error: UEN is too short",
IF(ISNUMBER(RIGHT(C524,1)*1),"Error: UEN needs to end with an alphabet",IF(COUNTIF($F$1:F524,F524)&gt;1,"Error: Duplicate Entry","OK"))))))</f>
        <v/>
      </c>
      <c r="F524" s="9" t="str">
        <f>Table28[[#This Row],[Transaction Month]]&amp;Table28[[#This Row],[Supplier UEN]]</f>
        <v/>
      </c>
    </row>
    <row r="525" spans="1:6">
      <c r="A525" s="7">
        <v>524</v>
      </c>
      <c r="B525" s="8"/>
      <c r="C525" s="18"/>
      <c r="D525" s="8"/>
      <c r="E525" s="19" t="str">
        <f>IF(ISBLANK(C525),"",IF(NOT(EXACT(TRIM(CLEAN(SUBSTITUTE(C525,CHAR(160),""))),C525)),"Error: There's hidden spaces in UEN",IF(LEN(C525)&gt;10,"Error: UEN is too long",IF(LEN(C525)&lt;9,"Error: UEN is too short",
IF(ISNUMBER(RIGHT(C525,1)*1),"Error: UEN needs to end with an alphabet",IF(COUNTIF($F$1:F525,F525)&gt;1,"Error: Duplicate Entry","OK"))))))</f>
        <v/>
      </c>
      <c r="F525" s="9" t="str">
        <f>Table28[[#This Row],[Transaction Month]]&amp;Table28[[#This Row],[Supplier UEN]]</f>
        <v/>
      </c>
    </row>
    <row r="526" spans="1:6">
      <c r="A526" s="7">
        <v>525</v>
      </c>
      <c r="B526" s="8"/>
      <c r="C526" s="18"/>
      <c r="D526" s="8"/>
      <c r="E526" s="19" t="str">
        <f>IF(ISBLANK(C526),"",IF(NOT(EXACT(TRIM(CLEAN(SUBSTITUTE(C526,CHAR(160),""))),C526)),"Error: There's hidden spaces in UEN",IF(LEN(C526)&gt;10,"Error: UEN is too long",IF(LEN(C526)&lt;9,"Error: UEN is too short",
IF(ISNUMBER(RIGHT(C526,1)*1),"Error: UEN needs to end with an alphabet",IF(COUNTIF($F$1:F526,F526)&gt;1,"Error: Duplicate Entry","OK"))))))</f>
        <v/>
      </c>
      <c r="F526" s="9" t="str">
        <f>Table28[[#This Row],[Transaction Month]]&amp;Table28[[#This Row],[Supplier UEN]]</f>
        <v/>
      </c>
    </row>
    <row r="527" spans="1:6">
      <c r="A527" s="7">
        <v>526</v>
      </c>
      <c r="B527" s="8"/>
      <c r="C527" s="18"/>
      <c r="D527" s="8"/>
      <c r="E527" s="19" t="str">
        <f>IF(ISBLANK(C527),"",IF(NOT(EXACT(TRIM(CLEAN(SUBSTITUTE(C527,CHAR(160),""))),C527)),"Error: There's hidden spaces in UEN",IF(LEN(C527)&gt;10,"Error: UEN is too long",IF(LEN(C527)&lt;9,"Error: UEN is too short",
IF(ISNUMBER(RIGHT(C527,1)*1),"Error: UEN needs to end with an alphabet",IF(COUNTIF($F$1:F527,F527)&gt;1,"Error: Duplicate Entry","OK"))))))</f>
        <v/>
      </c>
      <c r="F527" s="9" t="str">
        <f>Table28[[#This Row],[Transaction Month]]&amp;Table28[[#This Row],[Supplier UEN]]</f>
        <v/>
      </c>
    </row>
    <row r="528" spans="1:6">
      <c r="A528" s="7">
        <v>527</v>
      </c>
      <c r="B528" s="8"/>
      <c r="C528" s="18"/>
      <c r="D528" s="8"/>
      <c r="E528" s="19" t="str">
        <f>IF(ISBLANK(C528),"",IF(NOT(EXACT(TRIM(CLEAN(SUBSTITUTE(C528,CHAR(160),""))),C528)),"Error: There's hidden spaces in UEN",IF(LEN(C528)&gt;10,"Error: UEN is too long",IF(LEN(C528)&lt;9,"Error: UEN is too short",
IF(ISNUMBER(RIGHT(C528,1)*1),"Error: UEN needs to end with an alphabet",IF(COUNTIF($F$1:F528,F528)&gt;1,"Error: Duplicate Entry","OK"))))))</f>
        <v/>
      </c>
      <c r="F528" s="9" t="str">
        <f>Table28[[#This Row],[Transaction Month]]&amp;Table28[[#This Row],[Supplier UEN]]</f>
        <v/>
      </c>
    </row>
    <row r="529" spans="1:6">
      <c r="A529" s="7">
        <v>528</v>
      </c>
      <c r="B529" s="8"/>
      <c r="C529" s="18"/>
      <c r="D529" s="8"/>
      <c r="E529" s="19" t="str">
        <f>IF(ISBLANK(C529),"",IF(NOT(EXACT(TRIM(CLEAN(SUBSTITUTE(C529,CHAR(160),""))),C529)),"Error: There's hidden spaces in UEN",IF(LEN(C529)&gt;10,"Error: UEN is too long",IF(LEN(C529)&lt;9,"Error: UEN is too short",
IF(ISNUMBER(RIGHT(C529,1)*1),"Error: UEN needs to end with an alphabet",IF(COUNTIF($F$1:F529,F529)&gt;1,"Error: Duplicate Entry","OK"))))))</f>
        <v/>
      </c>
      <c r="F529" s="9" t="str">
        <f>Table28[[#This Row],[Transaction Month]]&amp;Table28[[#This Row],[Supplier UEN]]</f>
        <v/>
      </c>
    </row>
    <row r="530" spans="1:6">
      <c r="A530" s="7">
        <v>529</v>
      </c>
      <c r="B530" s="8"/>
      <c r="C530" s="18"/>
      <c r="D530" s="8"/>
      <c r="E530" s="19" t="str">
        <f>IF(ISBLANK(C530),"",IF(NOT(EXACT(TRIM(CLEAN(SUBSTITUTE(C530,CHAR(160),""))),C530)),"Error: There's hidden spaces in UEN",IF(LEN(C530)&gt;10,"Error: UEN is too long",IF(LEN(C530)&lt;9,"Error: UEN is too short",
IF(ISNUMBER(RIGHT(C530,1)*1),"Error: UEN needs to end with an alphabet",IF(COUNTIF($F$1:F530,F530)&gt;1,"Error: Duplicate Entry","OK"))))))</f>
        <v/>
      </c>
      <c r="F530" s="9" t="str">
        <f>Table28[[#This Row],[Transaction Month]]&amp;Table28[[#This Row],[Supplier UEN]]</f>
        <v/>
      </c>
    </row>
    <row r="531" spans="1:6">
      <c r="A531" s="7">
        <v>530</v>
      </c>
      <c r="B531" s="8"/>
      <c r="C531" s="18"/>
      <c r="D531" s="8"/>
      <c r="E531" s="19" t="str">
        <f>IF(ISBLANK(C531),"",IF(NOT(EXACT(TRIM(CLEAN(SUBSTITUTE(C531,CHAR(160),""))),C531)),"Error: There's hidden spaces in UEN",IF(LEN(C531)&gt;10,"Error: UEN is too long",IF(LEN(C531)&lt;9,"Error: UEN is too short",
IF(ISNUMBER(RIGHT(C531,1)*1),"Error: UEN needs to end with an alphabet",IF(COUNTIF($F$1:F531,F531)&gt;1,"Error: Duplicate Entry","OK"))))))</f>
        <v/>
      </c>
      <c r="F531" s="9" t="str">
        <f>Table28[[#This Row],[Transaction Month]]&amp;Table28[[#This Row],[Supplier UEN]]</f>
        <v/>
      </c>
    </row>
    <row r="532" spans="1:6">
      <c r="A532" s="7">
        <v>531</v>
      </c>
      <c r="B532" s="8"/>
      <c r="C532" s="18"/>
      <c r="D532" s="8"/>
      <c r="E532" s="19" t="str">
        <f>IF(ISBLANK(C532),"",IF(NOT(EXACT(TRIM(CLEAN(SUBSTITUTE(C532,CHAR(160),""))),C532)),"Error: There's hidden spaces in UEN",IF(LEN(C532)&gt;10,"Error: UEN is too long",IF(LEN(C532)&lt;9,"Error: UEN is too short",
IF(ISNUMBER(RIGHT(C532,1)*1),"Error: UEN needs to end with an alphabet",IF(COUNTIF($F$1:F532,F532)&gt;1,"Error: Duplicate Entry","OK"))))))</f>
        <v/>
      </c>
      <c r="F532" s="9" t="str">
        <f>Table28[[#This Row],[Transaction Month]]&amp;Table28[[#This Row],[Supplier UEN]]</f>
        <v/>
      </c>
    </row>
    <row r="533" spans="1:6">
      <c r="A533" s="7">
        <v>532</v>
      </c>
      <c r="B533" s="8"/>
      <c r="C533" s="18"/>
      <c r="D533" s="8"/>
      <c r="E533" s="19" t="str">
        <f>IF(ISBLANK(C533),"",IF(NOT(EXACT(TRIM(CLEAN(SUBSTITUTE(C533,CHAR(160),""))),C533)),"Error: There's hidden spaces in UEN",IF(LEN(C533)&gt;10,"Error: UEN is too long",IF(LEN(C533)&lt;9,"Error: UEN is too short",
IF(ISNUMBER(RIGHT(C533,1)*1),"Error: UEN needs to end with an alphabet",IF(COUNTIF($F$1:F533,F533)&gt;1,"Error: Duplicate Entry","OK"))))))</f>
        <v/>
      </c>
      <c r="F533" s="9" t="str">
        <f>Table28[[#This Row],[Transaction Month]]&amp;Table28[[#This Row],[Supplier UEN]]</f>
        <v/>
      </c>
    </row>
    <row r="534" spans="1:6">
      <c r="A534" s="7">
        <v>533</v>
      </c>
      <c r="B534" s="8"/>
      <c r="C534" s="18"/>
      <c r="D534" s="8"/>
      <c r="E534" s="19" t="str">
        <f>IF(ISBLANK(C534),"",IF(NOT(EXACT(TRIM(CLEAN(SUBSTITUTE(C534,CHAR(160),""))),C534)),"Error: There's hidden spaces in UEN",IF(LEN(C534)&gt;10,"Error: UEN is too long",IF(LEN(C534)&lt;9,"Error: UEN is too short",
IF(ISNUMBER(RIGHT(C534,1)*1),"Error: UEN needs to end with an alphabet",IF(COUNTIF($F$1:F534,F534)&gt;1,"Error: Duplicate Entry","OK"))))))</f>
        <v/>
      </c>
      <c r="F534" s="9" t="str">
        <f>Table28[[#This Row],[Transaction Month]]&amp;Table28[[#This Row],[Supplier UEN]]</f>
        <v/>
      </c>
    </row>
    <row r="535" spans="1:6">
      <c r="A535" s="7">
        <v>534</v>
      </c>
      <c r="B535" s="8"/>
      <c r="C535" s="18"/>
      <c r="D535" s="8"/>
      <c r="E535" s="19" t="str">
        <f>IF(ISBLANK(C535),"",IF(NOT(EXACT(TRIM(CLEAN(SUBSTITUTE(C535,CHAR(160),""))),C535)),"Error: There's hidden spaces in UEN",IF(LEN(C535)&gt;10,"Error: UEN is too long",IF(LEN(C535)&lt;9,"Error: UEN is too short",
IF(ISNUMBER(RIGHT(C535,1)*1),"Error: UEN needs to end with an alphabet",IF(COUNTIF($F$1:F535,F535)&gt;1,"Error: Duplicate Entry","OK"))))))</f>
        <v/>
      </c>
      <c r="F535" s="9" t="str">
        <f>Table28[[#This Row],[Transaction Month]]&amp;Table28[[#This Row],[Supplier UEN]]</f>
        <v/>
      </c>
    </row>
    <row r="536" spans="1:6">
      <c r="A536" s="7">
        <v>535</v>
      </c>
      <c r="B536" s="8"/>
      <c r="C536" s="18"/>
      <c r="D536" s="8"/>
      <c r="E536" s="19" t="str">
        <f>IF(ISBLANK(C536),"",IF(NOT(EXACT(TRIM(CLEAN(SUBSTITUTE(C536,CHAR(160),""))),C536)),"Error: There's hidden spaces in UEN",IF(LEN(C536)&gt;10,"Error: UEN is too long",IF(LEN(C536)&lt;9,"Error: UEN is too short",
IF(ISNUMBER(RIGHT(C536,1)*1),"Error: UEN needs to end with an alphabet",IF(COUNTIF($F$1:F536,F536)&gt;1,"Error: Duplicate Entry","OK"))))))</f>
        <v/>
      </c>
      <c r="F536" s="9" t="str">
        <f>Table28[[#This Row],[Transaction Month]]&amp;Table28[[#This Row],[Supplier UEN]]</f>
        <v/>
      </c>
    </row>
    <row r="537" spans="1:6">
      <c r="A537" s="7">
        <v>536</v>
      </c>
      <c r="B537" s="8"/>
      <c r="C537" s="18"/>
      <c r="D537" s="8"/>
      <c r="E537" s="19" t="str">
        <f>IF(ISBLANK(C537),"",IF(NOT(EXACT(TRIM(CLEAN(SUBSTITUTE(C537,CHAR(160),""))),C537)),"Error: There's hidden spaces in UEN",IF(LEN(C537)&gt;10,"Error: UEN is too long",IF(LEN(C537)&lt;9,"Error: UEN is too short",
IF(ISNUMBER(RIGHT(C537,1)*1),"Error: UEN needs to end with an alphabet",IF(COUNTIF($F$1:F537,F537)&gt;1,"Error: Duplicate Entry","OK"))))))</f>
        <v/>
      </c>
      <c r="F537" s="9" t="str">
        <f>Table28[[#This Row],[Transaction Month]]&amp;Table28[[#This Row],[Supplier UEN]]</f>
        <v/>
      </c>
    </row>
    <row r="538" spans="1:6">
      <c r="A538" s="7">
        <v>537</v>
      </c>
      <c r="B538" s="8"/>
      <c r="C538" s="18"/>
      <c r="D538" s="8"/>
      <c r="E538" s="19" t="str">
        <f>IF(ISBLANK(C538),"",IF(NOT(EXACT(TRIM(CLEAN(SUBSTITUTE(C538,CHAR(160),""))),C538)),"Error: There's hidden spaces in UEN",IF(LEN(C538)&gt;10,"Error: UEN is too long",IF(LEN(C538)&lt;9,"Error: UEN is too short",
IF(ISNUMBER(RIGHT(C538,1)*1),"Error: UEN needs to end with an alphabet",IF(COUNTIF($F$1:F538,F538)&gt;1,"Error: Duplicate Entry","OK"))))))</f>
        <v/>
      </c>
      <c r="F538" s="9" t="str">
        <f>Table28[[#This Row],[Transaction Month]]&amp;Table28[[#This Row],[Supplier UEN]]</f>
        <v/>
      </c>
    </row>
    <row r="539" spans="1:6">
      <c r="A539" s="7">
        <v>538</v>
      </c>
      <c r="B539" s="8"/>
      <c r="C539" s="18"/>
      <c r="D539" s="8"/>
      <c r="E539" s="19" t="str">
        <f>IF(ISBLANK(C539),"",IF(NOT(EXACT(TRIM(CLEAN(SUBSTITUTE(C539,CHAR(160),""))),C539)),"Error: There's hidden spaces in UEN",IF(LEN(C539)&gt;10,"Error: UEN is too long",IF(LEN(C539)&lt;9,"Error: UEN is too short",
IF(ISNUMBER(RIGHT(C539,1)*1),"Error: UEN needs to end with an alphabet",IF(COUNTIF($F$1:F539,F539)&gt;1,"Error: Duplicate Entry","OK"))))))</f>
        <v/>
      </c>
      <c r="F539" s="9" t="str">
        <f>Table28[[#This Row],[Transaction Month]]&amp;Table28[[#This Row],[Supplier UEN]]</f>
        <v/>
      </c>
    </row>
    <row r="540" spans="1:6">
      <c r="A540" s="7">
        <v>539</v>
      </c>
      <c r="B540" s="8"/>
      <c r="C540" s="18"/>
      <c r="D540" s="8"/>
      <c r="E540" s="19" t="str">
        <f>IF(ISBLANK(C540),"",IF(NOT(EXACT(TRIM(CLEAN(SUBSTITUTE(C540,CHAR(160),""))),C540)),"Error: There's hidden spaces in UEN",IF(LEN(C540)&gt;10,"Error: UEN is too long",IF(LEN(C540)&lt;9,"Error: UEN is too short",
IF(ISNUMBER(RIGHT(C540,1)*1),"Error: UEN needs to end with an alphabet",IF(COUNTIF($F$1:F540,F540)&gt;1,"Error: Duplicate Entry","OK"))))))</f>
        <v/>
      </c>
      <c r="F540" s="9" t="str">
        <f>Table28[[#This Row],[Transaction Month]]&amp;Table28[[#This Row],[Supplier UEN]]</f>
        <v/>
      </c>
    </row>
    <row r="541" spans="1:6">
      <c r="A541" s="7">
        <v>540</v>
      </c>
      <c r="B541" s="8"/>
      <c r="C541" s="18"/>
      <c r="D541" s="8"/>
      <c r="E541" s="19" t="str">
        <f>IF(ISBLANK(C541),"",IF(NOT(EXACT(TRIM(CLEAN(SUBSTITUTE(C541,CHAR(160),""))),C541)),"Error: There's hidden spaces in UEN",IF(LEN(C541)&gt;10,"Error: UEN is too long",IF(LEN(C541)&lt;9,"Error: UEN is too short",
IF(ISNUMBER(RIGHT(C541,1)*1),"Error: UEN needs to end with an alphabet",IF(COUNTIF($F$1:F541,F541)&gt;1,"Error: Duplicate Entry","OK"))))))</f>
        <v/>
      </c>
      <c r="F541" s="9" t="str">
        <f>Table28[[#This Row],[Transaction Month]]&amp;Table28[[#This Row],[Supplier UEN]]</f>
        <v/>
      </c>
    </row>
    <row r="542" spans="1:6">
      <c r="A542" s="7">
        <v>541</v>
      </c>
      <c r="B542" s="8"/>
      <c r="C542" s="18"/>
      <c r="D542" s="8"/>
      <c r="E542" s="19" t="str">
        <f>IF(ISBLANK(C542),"",IF(NOT(EXACT(TRIM(CLEAN(SUBSTITUTE(C542,CHAR(160),""))),C542)),"Error: There's hidden spaces in UEN",IF(LEN(C542)&gt;10,"Error: UEN is too long",IF(LEN(C542)&lt;9,"Error: UEN is too short",
IF(ISNUMBER(RIGHT(C542,1)*1),"Error: UEN needs to end with an alphabet",IF(COUNTIF($F$1:F542,F542)&gt;1,"Error: Duplicate Entry","OK"))))))</f>
        <v/>
      </c>
      <c r="F542" s="9" t="str">
        <f>Table28[[#This Row],[Transaction Month]]&amp;Table28[[#This Row],[Supplier UEN]]</f>
        <v/>
      </c>
    </row>
    <row r="543" spans="1:6">
      <c r="A543" s="7">
        <v>542</v>
      </c>
      <c r="B543" s="8"/>
      <c r="C543" s="18"/>
      <c r="D543" s="8"/>
      <c r="E543" s="19" t="str">
        <f>IF(ISBLANK(C543),"",IF(NOT(EXACT(TRIM(CLEAN(SUBSTITUTE(C543,CHAR(160),""))),C543)),"Error: There's hidden spaces in UEN",IF(LEN(C543)&gt;10,"Error: UEN is too long",IF(LEN(C543)&lt;9,"Error: UEN is too short",
IF(ISNUMBER(RIGHT(C543,1)*1),"Error: UEN needs to end with an alphabet",IF(COUNTIF($F$1:F543,F543)&gt;1,"Error: Duplicate Entry","OK"))))))</f>
        <v/>
      </c>
      <c r="F543" s="9" t="str">
        <f>Table28[[#This Row],[Transaction Month]]&amp;Table28[[#This Row],[Supplier UEN]]</f>
        <v/>
      </c>
    </row>
    <row r="544" spans="1:6">
      <c r="A544" s="7">
        <v>543</v>
      </c>
      <c r="B544" s="8"/>
      <c r="C544" s="18"/>
      <c r="D544" s="8"/>
      <c r="E544" s="19" t="str">
        <f>IF(ISBLANK(C544),"",IF(NOT(EXACT(TRIM(CLEAN(SUBSTITUTE(C544,CHAR(160),""))),C544)),"Error: There's hidden spaces in UEN",IF(LEN(C544)&gt;10,"Error: UEN is too long",IF(LEN(C544)&lt;9,"Error: UEN is too short",
IF(ISNUMBER(RIGHT(C544,1)*1),"Error: UEN needs to end with an alphabet",IF(COUNTIF($F$1:F544,F544)&gt;1,"Error: Duplicate Entry","OK"))))))</f>
        <v/>
      </c>
      <c r="F544" s="9" t="str">
        <f>Table28[[#This Row],[Transaction Month]]&amp;Table28[[#This Row],[Supplier UEN]]</f>
        <v/>
      </c>
    </row>
    <row r="545" spans="1:6">
      <c r="A545" s="7">
        <v>544</v>
      </c>
      <c r="B545" s="8"/>
      <c r="C545" s="18"/>
      <c r="D545" s="8"/>
      <c r="E545" s="19" t="str">
        <f>IF(ISBLANK(C545),"",IF(NOT(EXACT(TRIM(CLEAN(SUBSTITUTE(C545,CHAR(160),""))),C545)),"Error: There's hidden spaces in UEN",IF(LEN(C545)&gt;10,"Error: UEN is too long",IF(LEN(C545)&lt;9,"Error: UEN is too short",
IF(ISNUMBER(RIGHT(C545,1)*1),"Error: UEN needs to end with an alphabet",IF(COUNTIF($F$1:F545,F545)&gt;1,"Error: Duplicate Entry","OK"))))))</f>
        <v/>
      </c>
      <c r="F545" s="9" t="str">
        <f>Table28[[#This Row],[Transaction Month]]&amp;Table28[[#This Row],[Supplier UEN]]</f>
        <v/>
      </c>
    </row>
    <row r="546" spans="1:6">
      <c r="A546" s="7">
        <v>545</v>
      </c>
      <c r="B546" s="8"/>
      <c r="C546" s="18"/>
      <c r="D546" s="8"/>
      <c r="E546" s="19" t="str">
        <f>IF(ISBLANK(C546),"",IF(NOT(EXACT(TRIM(CLEAN(SUBSTITUTE(C546,CHAR(160),""))),C546)),"Error: There's hidden spaces in UEN",IF(LEN(C546)&gt;10,"Error: UEN is too long",IF(LEN(C546)&lt;9,"Error: UEN is too short",
IF(ISNUMBER(RIGHT(C546,1)*1),"Error: UEN needs to end with an alphabet",IF(COUNTIF($F$1:F546,F546)&gt;1,"Error: Duplicate Entry","OK"))))))</f>
        <v/>
      </c>
      <c r="F546" s="9" t="str">
        <f>Table28[[#This Row],[Transaction Month]]&amp;Table28[[#This Row],[Supplier UEN]]</f>
        <v/>
      </c>
    </row>
    <row r="547" spans="1:6">
      <c r="A547" s="7">
        <v>546</v>
      </c>
      <c r="B547" s="8"/>
      <c r="C547" s="18"/>
      <c r="D547" s="8"/>
      <c r="E547" s="19" t="str">
        <f>IF(ISBLANK(C547),"",IF(NOT(EXACT(TRIM(CLEAN(SUBSTITUTE(C547,CHAR(160),""))),C547)),"Error: There's hidden spaces in UEN",IF(LEN(C547)&gt;10,"Error: UEN is too long",IF(LEN(C547)&lt;9,"Error: UEN is too short",
IF(ISNUMBER(RIGHT(C547,1)*1),"Error: UEN needs to end with an alphabet",IF(COUNTIF($F$1:F547,F547)&gt;1,"Error: Duplicate Entry","OK"))))))</f>
        <v/>
      </c>
      <c r="F547" s="9" t="str">
        <f>Table28[[#This Row],[Transaction Month]]&amp;Table28[[#This Row],[Supplier UEN]]</f>
        <v/>
      </c>
    </row>
    <row r="548" spans="1:6">
      <c r="A548" s="7">
        <v>547</v>
      </c>
      <c r="B548" s="8"/>
      <c r="C548" s="18"/>
      <c r="D548" s="8"/>
      <c r="E548" s="19" t="str">
        <f>IF(ISBLANK(C548),"",IF(NOT(EXACT(TRIM(CLEAN(SUBSTITUTE(C548,CHAR(160),""))),C548)),"Error: There's hidden spaces in UEN",IF(LEN(C548)&gt;10,"Error: UEN is too long",IF(LEN(C548)&lt;9,"Error: UEN is too short",
IF(ISNUMBER(RIGHT(C548,1)*1),"Error: UEN needs to end with an alphabet",IF(COUNTIF($F$1:F548,F548)&gt;1,"Error: Duplicate Entry","OK"))))))</f>
        <v/>
      </c>
      <c r="F548" s="9" t="str">
        <f>Table28[[#This Row],[Transaction Month]]&amp;Table28[[#This Row],[Supplier UEN]]</f>
        <v/>
      </c>
    </row>
    <row r="549" spans="1:6">
      <c r="A549" s="7">
        <v>548</v>
      </c>
      <c r="B549" s="8"/>
      <c r="C549" s="18"/>
      <c r="D549" s="8"/>
      <c r="E549" s="19" t="str">
        <f>IF(ISBLANK(C549),"",IF(NOT(EXACT(TRIM(CLEAN(SUBSTITUTE(C549,CHAR(160),""))),C549)),"Error: There's hidden spaces in UEN",IF(LEN(C549)&gt;10,"Error: UEN is too long",IF(LEN(C549)&lt;9,"Error: UEN is too short",
IF(ISNUMBER(RIGHT(C549,1)*1),"Error: UEN needs to end with an alphabet",IF(COUNTIF($F$1:F549,F549)&gt;1,"Error: Duplicate Entry","OK"))))))</f>
        <v/>
      </c>
      <c r="F549" s="9" t="str">
        <f>Table28[[#This Row],[Transaction Month]]&amp;Table28[[#This Row],[Supplier UEN]]</f>
        <v/>
      </c>
    </row>
    <row r="550" spans="1:6">
      <c r="A550" s="7">
        <v>549</v>
      </c>
      <c r="B550" s="8"/>
      <c r="C550" s="18"/>
      <c r="D550" s="8"/>
      <c r="E550" s="19" t="str">
        <f>IF(ISBLANK(C550),"",IF(NOT(EXACT(TRIM(CLEAN(SUBSTITUTE(C550,CHAR(160),""))),C550)),"Error: There's hidden spaces in UEN",IF(LEN(C550)&gt;10,"Error: UEN is too long",IF(LEN(C550)&lt;9,"Error: UEN is too short",
IF(ISNUMBER(RIGHT(C550,1)*1),"Error: UEN needs to end with an alphabet",IF(COUNTIF($F$1:F550,F550)&gt;1,"Error: Duplicate Entry","OK"))))))</f>
        <v/>
      </c>
      <c r="F550" s="9" t="str">
        <f>Table28[[#This Row],[Transaction Month]]&amp;Table28[[#This Row],[Supplier UEN]]</f>
        <v/>
      </c>
    </row>
    <row r="551" spans="1:6">
      <c r="A551" s="7">
        <v>550</v>
      </c>
      <c r="B551" s="8"/>
      <c r="C551" s="18"/>
      <c r="D551" s="8"/>
      <c r="E551" s="19" t="str">
        <f>IF(ISBLANK(C551),"",IF(NOT(EXACT(TRIM(CLEAN(SUBSTITUTE(C551,CHAR(160),""))),C551)),"Error: There's hidden spaces in UEN",IF(LEN(C551)&gt;10,"Error: UEN is too long",IF(LEN(C551)&lt;9,"Error: UEN is too short",
IF(ISNUMBER(RIGHT(C551,1)*1),"Error: UEN needs to end with an alphabet",IF(COUNTIF($F$1:F551,F551)&gt;1,"Error: Duplicate Entry","OK"))))))</f>
        <v/>
      </c>
      <c r="F551" s="9" t="str">
        <f>Table28[[#This Row],[Transaction Month]]&amp;Table28[[#This Row],[Supplier UEN]]</f>
        <v/>
      </c>
    </row>
    <row r="552" spans="1:6">
      <c r="A552" s="7">
        <v>551</v>
      </c>
      <c r="B552" s="8"/>
      <c r="C552" s="18"/>
      <c r="D552" s="8"/>
      <c r="E552" s="19" t="str">
        <f>IF(ISBLANK(C552),"",IF(NOT(EXACT(TRIM(CLEAN(SUBSTITUTE(C552,CHAR(160),""))),C552)),"Error: There's hidden spaces in UEN",IF(LEN(C552)&gt;10,"Error: UEN is too long",IF(LEN(C552)&lt;9,"Error: UEN is too short",
IF(ISNUMBER(RIGHT(C552,1)*1),"Error: UEN needs to end with an alphabet",IF(COUNTIF($F$1:F552,F552)&gt;1,"Error: Duplicate Entry","OK"))))))</f>
        <v/>
      </c>
      <c r="F552" s="9" t="str">
        <f>Table28[[#This Row],[Transaction Month]]&amp;Table28[[#This Row],[Supplier UEN]]</f>
        <v/>
      </c>
    </row>
    <row r="553" spans="1:6">
      <c r="A553" s="7">
        <v>552</v>
      </c>
      <c r="B553" s="8"/>
      <c r="C553" s="18"/>
      <c r="D553" s="8"/>
      <c r="E553" s="19" t="str">
        <f>IF(ISBLANK(C553),"",IF(NOT(EXACT(TRIM(CLEAN(SUBSTITUTE(C553,CHAR(160),""))),C553)),"Error: There's hidden spaces in UEN",IF(LEN(C553)&gt;10,"Error: UEN is too long",IF(LEN(C553)&lt;9,"Error: UEN is too short",
IF(ISNUMBER(RIGHT(C553,1)*1),"Error: UEN needs to end with an alphabet",IF(COUNTIF($F$1:F553,F553)&gt;1,"Error: Duplicate Entry","OK"))))))</f>
        <v/>
      </c>
      <c r="F553" s="9" t="str">
        <f>Table28[[#This Row],[Transaction Month]]&amp;Table28[[#This Row],[Supplier UEN]]</f>
        <v/>
      </c>
    </row>
    <row r="554" spans="1:6">
      <c r="A554" s="7">
        <v>553</v>
      </c>
      <c r="B554" s="8"/>
      <c r="C554" s="18"/>
      <c r="D554" s="8"/>
      <c r="E554" s="19" t="str">
        <f>IF(ISBLANK(C554),"",IF(NOT(EXACT(TRIM(CLEAN(SUBSTITUTE(C554,CHAR(160),""))),C554)),"Error: There's hidden spaces in UEN",IF(LEN(C554)&gt;10,"Error: UEN is too long",IF(LEN(C554)&lt;9,"Error: UEN is too short",
IF(ISNUMBER(RIGHT(C554,1)*1),"Error: UEN needs to end with an alphabet",IF(COUNTIF($F$1:F554,F554)&gt;1,"Error: Duplicate Entry","OK"))))))</f>
        <v/>
      </c>
      <c r="F554" s="9" t="str">
        <f>Table28[[#This Row],[Transaction Month]]&amp;Table28[[#This Row],[Supplier UEN]]</f>
        <v/>
      </c>
    </row>
    <row r="555" spans="1:6">
      <c r="A555" s="7">
        <v>554</v>
      </c>
      <c r="B555" s="8"/>
      <c r="C555" s="18"/>
      <c r="D555" s="8"/>
      <c r="E555" s="19" t="str">
        <f>IF(ISBLANK(C555),"",IF(NOT(EXACT(TRIM(CLEAN(SUBSTITUTE(C555,CHAR(160),""))),C555)),"Error: There's hidden spaces in UEN",IF(LEN(C555)&gt;10,"Error: UEN is too long",IF(LEN(C555)&lt;9,"Error: UEN is too short",
IF(ISNUMBER(RIGHT(C555,1)*1),"Error: UEN needs to end with an alphabet",IF(COUNTIF($F$1:F555,F555)&gt;1,"Error: Duplicate Entry","OK"))))))</f>
        <v/>
      </c>
      <c r="F555" s="9" t="str">
        <f>Table28[[#This Row],[Transaction Month]]&amp;Table28[[#This Row],[Supplier UEN]]</f>
        <v/>
      </c>
    </row>
    <row r="556" spans="1:6">
      <c r="A556" s="7">
        <v>555</v>
      </c>
      <c r="B556" s="8"/>
      <c r="C556" s="18"/>
      <c r="D556" s="8"/>
      <c r="E556" s="19" t="str">
        <f>IF(ISBLANK(C556),"",IF(NOT(EXACT(TRIM(CLEAN(SUBSTITUTE(C556,CHAR(160),""))),C556)),"Error: There's hidden spaces in UEN",IF(LEN(C556)&gt;10,"Error: UEN is too long",IF(LEN(C556)&lt;9,"Error: UEN is too short",
IF(ISNUMBER(RIGHT(C556,1)*1),"Error: UEN needs to end with an alphabet",IF(COUNTIF($F$1:F556,F556)&gt;1,"Error: Duplicate Entry","OK"))))))</f>
        <v/>
      </c>
      <c r="F556" s="9" t="str">
        <f>Table28[[#This Row],[Transaction Month]]&amp;Table28[[#This Row],[Supplier UEN]]</f>
        <v/>
      </c>
    </row>
    <row r="557" spans="1:6">
      <c r="A557" s="7">
        <v>556</v>
      </c>
      <c r="B557" s="8"/>
      <c r="C557" s="18"/>
      <c r="D557" s="8"/>
      <c r="E557" s="19" t="str">
        <f>IF(ISBLANK(C557),"",IF(NOT(EXACT(TRIM(CLEAN(SUBSTITUTE(C557,CHAR(160),""))),C557)),"Error: There's hidden spaces in UEN",IF(LEN(C557)&gt;10,"Error: UEN is too long",IF(LEN(C557)&lt;9,"Error: UEN is too short",
IF(ISNUMBER(RIGHT(C557,1)*1),"Error: UEN needs to end with an alphabet",IF(COUNTIF($F$1:F557,F557)&gt;1,"Error: Duplicate Entry","OK"))))))</f>
        <v/>
      </c>
      <c r="F557" s="9" t="str">
        <f>Table28[[#This Row],[Transaction Month]]&amp;Table28[[#This Row],[Supplier UEN]]</f>
        <v/>
      </c>
    </row>
    <row r="558" spans="1:6">
      <c r="A558" s="7">
        <v>557</v>
      </c>
      <c r="B558" s="8"/>
      <c r="C558" s="18"/>
      <c r="D558" s="8"/>
      <c r="E558" s="19" t="str">
        <f>IF(ISBLANK(C558),"",IF(NOT(EXACT(TRIM(CLEAN(SUBSTITUTE(C558,CHAR(160),""))),C558)),"Error: There's hidden spaces in UEN",IF(LEN(C558)&gt;10,"Error: UEN is too long",IF(LEN(C558)&lt;9,"Error: UEN is too short",
IF(ISNUMBER(RIGHT(C558,1)*1),"Error: UEN needs to end with an alphabet",IF(COUNTIF($F$1:F558,F558)&gt;1,"Error: Duplicate Entry","OK"))))))</f>
        <v/>
      </c>
      <c r="F558" s="9" t="str">
        <f>Table28[[#This Row],[Transaction Month]]&amp;Table28[[#This Row],[Supplier UEN]]</f>
        <v/>
      </c>
    </row>
    <row r="559" spans="1:6">
      <c r="A559" s="7">
        <v>558</v>
      </c>
      <c r="B559" s="8"/>
      <c r="C559" s="18"/>
      <c r="D559" s="8"/>
      <c r="E559" s="19" t="str">
        <f>IF(ISBLANK(C559),"",IF(NOT(EXACT(TRIM(CLEAN(SUBSTITUTE(C559,CHAR(160),""))),C559)),"Error: There's hidden spaces in UEN",IF(LEN(C559)&gt;10,"Error: UEN is too long",IF(LEN(C559)&lt;9,"Error: UEN is too short",
IF(ISNUMBER(RIGHT(C559,1)*1),"Error: UEN needs to end with an alphabet",IF(COUNTIF($F$1:F559,F559)&gt;1,"Error: Duplicate Entry","OK"))))))</f>
        <v/>
      </c>
      <c r="F559" s="9" t="str">
        <f>Table28[[#This Row],[Transaction Month]]&amp;Table28[[#This Row],[Supplier UEN]]</f>
        <v/>
      </c>
    </row>
    <row r="560" spans="1:6">
      <c r="A560" s="7">
        <v>559</v>
      </c>
      <c r="B560" s="8"/>
      <c r="C560" s="18"/>
      <c r="D560" s="8"/>
      <c r="E560" s="19" t="str">
        <f>IF(ISBLANK(C560),"",IF(NOT(EXACT(TRIM(CLEAN(SUBSTITUTE(C560,CHAR(160),""))),C560)),"Error: There's hidden spaces in UEN",IF(LEN(C560)&gt;10,"Error: UEN is too long",IF(LEN(C560)&lt;9,"Error: UEN is too short",
IF(ISNUMBER(RIGHT(C560,1)*1),"Error: UEN needs to end with an alphabet",IF(COUNTIF($F$1:F560,F560)&gt;1,"Error: Duplicate Entry","OK"))))))</f>
        <v/>
      </c>
      <c r="F560" s="9" t="str">
        <f>Table28[[#This Row],[Transaction Month]]&amp;Table28[[#This Row],[Supplier UEN]]</f>
        <v/>
      </c>
    </row>
    <row r="561" spans="1:6">
      <c r="A561" s="7">
        <v>560</v>
      </c>
      <c r="B561" s="8"/>
      <c r="C561" s="18"/>
      <c r="D561" s="8"/>
      <c r="E561" s="19" t="str">
        <f>IF(ISBLANK(C561),"",IF(NOT(EXACT(TRIM(CLEAN(SUBSTITUTE(C561,CHAR(160),""))),C561)),"Error: There's hidden spaces in UEN",IF(LEN(C561)&gt;10,"Error: UEN is too long",IF(LEN(C561)&lt;9,"Error: UEN is too short",
IF(ISNUMBER(RIGHT(C561,1)*1),"Error: UEN needs to end with an alphabet",IF(COUNTIF($F$1:F561,F561)&gt;1,"Error: Duplicate Entry","OK"))))))</f>
        <v/>
      </c>
      <c r="F561" s="9" t="str">
        <f>Table28[[#This Row],[Transaction Month]]&amp;Table28[[#This Row],[Supplier UEN]]</f>
        <v/>
      </c>
    </row>
    <row r="562" spans="1:6">
      <c r="A562" s="7">
        <v>561</v>
      </c>
      <c r="B562" s="8"/>
      <c r="C562" s="18"/>
      <c r="D562" s="8"/>
      <c r="E562" s="19" t="str">
        <f>IF(ISBLANK(C562),"",IF(NOT(EXACT(TRIM(CLEAN(SUBSTITUTE(C562,CHAR(160),""))),C562)),"Error: There's hidden spaces in UEN",IF(LEN(C562)&gt;10,"Error: UEN is too long",IF(LEN(C562)&lt;9,"Error: UEN is too short",
IF(ISNUMBER(RIGHT(C562,1)*1),"Error: UEN needs to end with an alphabet",IF(COUNTIF($F$1:F562,F562)&gt;1,"Error: Duplicate Entry","OK"))))))</f>
        <v/>
      </c>
      <c r="F562" s="9" t="str">
        <f>Table28[[#This Row],[Transaction Month]]&amp;Table28[[#This Row],[Supplier UEN]]</f>
        <v/>
      </c>
    </row>
    <row r="563" spans="1:6">
      <c r="A563" s="7">
        <v>562</v>
      </c>
      <c r="B563" s="8"/>
      <c r="C563" s="18"/>
      <c r="D563" s="8"/>
      <c r="E563" s="19" t="str">
        <f>IF(ISBLANK(C563),"",IF(NOT(EXACT(TRIM(CLEAN(SUBSTITUTE(C563,CHAR(160),""))),C563)),"Error: There's hidden spaces in UEN",IF(LEN(C563)&gt;10,"Error: UEN is too long",IF(LEN(C563)&lt;9,"Error: UEN is too short",
IF(ISNUMBER(RIGHT(C563,1)*1),"Error: UEN needs to end with an alphabet",IF(COUNTIF($F$1:F563,F563)&gt;1,"Error: Duplicate Entry","OK"))))))</f>
        <v/>
      </c>
      <c r="F563" s="9" t="str">
        <f>Table28[[#This Row],[Transaction Month]]&amp;Table28[[#This Row],[Supplier UEN]]</f>
        <v/>
      </c>
    </row>
    <row r="564" spans="1:6">
      <c r="A564" s="7">
        <v>563</v>
      </c>
      <c r="B564" s="8"/>
      <c r="C564" s="18"/>
      <c r="D564" s="8"/>
      <c r="E564" s="19" t="str">
        <f>IF(ISBLANK(C564),"",IF(NOT(EXACT(TRIM(CLEAN(SUBSTITUTE(C564,CHAR(160),""))),C564)),"Error: There's hidden spaces in UEN",IF(LEN(C564)&gt;10,"Error: UEN is too long",IF(LEN(C564)&lt;9,"Error: UEN is too short",
IF(ISNUMBER(RIGHT(C564,1)*1),"Error: UEN needs to end with an alphabet",IF(COUNTIF($F$1:F564,F564)&gt;1,"Error: Duplicate Entry","OK"))))))</f>
        <v/>
      </c>
      <c r="F564" s="9" t="str">
        <f>Table28[[#This Row],[Transaction Month]]&amp;Table28[[#This Row],[Supplier UEN]]</f>
        <v/>
      </c>
    </row>
    <row r="565" spans="1:6">
      <c r="A565" s="7">
        <v>564</v>
      </c>
      <c r="B565" s="8"/>
      <c r="C565" s="18"/>
      <c r="D565" s="8"/>
      <c r="E565" s="19" t="str">
        <f>IF(ISBLANK(C565),"",IF(NOT(EXACT(TRIM(CLEAN(SUBSTITUTE(C565,CHAR(160),""))),C565)),"Error: There's hidden spaces in UEN",IF(LEN(C565)&gt;10,"Error: UEN is too long",IF(LEN(C565)&lt;9,"Error: UEN is too short",
IF(ISNUMBER(RIGHT(C565,1)*1),"Error: UEN needs to end with an alphabet",IF(COUNTIF($F$1:F565,F565)&gt;1,"Error: Duplicate Entry","OK"))))))</f>
        <v/>
      </c>
      <c r="F565" s="9" t="str">
        <f>Table28[[#This Row],[Transaction Month]]&amp;Table28[[#This Row],[Supplier UEN]]</f>
        <v/>
      </c>
    </row>
    <row r="566" spans="1:6">
      <c r="A566" s="7">
        <v>565</v>
      </c>
      <c r="B566" s="8"/>
      <c r="C566" s="18"/>
      <c r="D566" s="8"/>
      <c r="E566" s="19" t="str">
        <f>IF(ISBLANK(C566),"",IF(NOT(EXACT(TRIM(CLEAN(SUBSTITUTE(C566,CHAR(160),""))),C566)),"Error: There's hidden spaces in UEN",IF(LEN(C566)&gt;10,"Error: UEN is too long",IF(LEN(C566)&lt;9,"Error: UEN is too short",
IF(ISNUMBER(RIGHT(C566,1)*1),"Error: UEN needs to end with an alphabet",IF(COUNTIF($F$1:F566,F566)&gt;1,"Error: Duplicate Entry","OK"))))))</f>
        <v/>
      </c>
      <c r="F566" s="9" t="str">
        <f>Table28[[#This Row],[Transaction Month]]&amp;Table28[[#This Row],[Supplier UEN]]</f>
        <v/>
      </c>
    </row>
    <row r="567" spans="1:6">
      <c r="A567" s="7">
        <v>566</v>
      </c>
      <c r="B567" s="8"/>
      <c r="C567" s="18"/>
      <c r="D567" s="8"/>
      <c r="E567" s="19" t="str">
        <f>IF(ISBLANK(C567),"",IF(NOT(EXACT(TRIM(CLEAN(SUBSTITUTE(C567,CHAR(160),""))),C567)),"Error: There's hidden spaces in UEN",IF(LEN(C567)&gt;10,"Error: UEN is too long",IF(LEN(C567)&lt;9,"Error: UEN is too short",
IF(ISNUMBER(RIGHT(C567,1)*1),"Error: UEN needs to end with an alphabet",IF(COUNTIF($F$1:F567,F567)&gt;1,"Error: Duplicate Entry","OK"))))))</f>
        <v/>
      </c>
      <c r="F567" s="9" t="str">
        <f>Table28[[#This Row],[Transaction Month]]&amp;Table28[[#This Row],[Supplier UEN]]</f>
        <v/>
      </c>
    </row>
    <row r="568" spans="1:6">
      <c r="A568" s="7">
        <v>567</v>
      </c>
      <c r="B568" s="8"/>
      <c r="C568" s="18"/>
      <c r="D568" s="8"/>
      <c r="E568" s="19" t="str">
        <f>IF(ISBLANK(C568),"",IF(NOT(EXACT(TRIM(CLEAN(SUBSTITUTE(C568,CHAR(160),""))),C568)),"Error: There's hidden spaces in UEN",IF(LEN(C568)&gt;10,"Error: UEN is too long",IF(LEN(C568)&lt;9,"Error: UEN is too short",
IF(ISNUMBER(RIGHT(C568,1)*1),"Error: UEN needs to end with an alphabet",IF(COUNTIF($F$1:F568,F568)&gt;1,"Error: Duplicate Entry","OK"))))))</f>
        <v/>
      </c>
      <c r="F568" s="9" t="str">
        <f>Table28[[#This Row],[Transaction Month]]&amp;Table28[[#This Row],[Supplier UEN]]</f>
        <v/>
      </c>
    </row>
    <row r="569" spans="1:6">
      <c r="A569" s="7">
        <v>568</v>
      </c>
      <c r="B569" s="8"/>
      <c r="C569" s="18"/>
      <c r="D569" s="8"/>
      <c r="E569" s="19" t="str">
        <f>IF(ISBLANK(C569),"",IF(NOT(EXACT(TRIM(CLEAN(SUBSTITUTE(C569,CHAR(160),""))),C569)),"Error: There's hidden spaces in UEN",IF(LEN(C569)&gt;10,"Error: UEN is too long",IF(LEN(C569)&lt;9,"Error: UEN is too short",
IF(ISNUMBER(RIGHT(C569,1)*1),"Error: UEN needs to end with an alphabet",IF(COUNTIF($F$1:F569,F569)&gt;1,"Error: Duplicate Entry","OK"))))))</f>
        <v/>
      </c>
      <c r="F569" s="9" t="str">
        <f>Table28[[#This Row],[Transaction Month]]&amp;Table28[[#This Row],[Supplier UEN]]</f>
        <v/>
      </c>
    </row>
    <row r="570" spans="1:6">
      <c r="A570" s="7">
        <v>569</v>
      </c>
      <c r="B570" s="8"/>
      <c r="C570" s="18"/>
      <c r="D570" s="8"/>
      <c r="E570" s="19" t="str">
        <f>IF(ISBLANK(C570),"",IF(NOT(EXACT(TRIM(CLEAN(SUBSTITUTE(C570,CHAR(160),""))),C570)),"Error: There's hidden spaces in UEN",IF(LEN(C570)&gt;10,"Error: UEN is too long",IF(LEN(C570)&lt;9,"Error: UEN is too short",
IF(ISNUMBER(RIGHT(C570,1)*1),"Error: UEN needs to end with an alphabet",IF(COUNTIF($F$1:F570,F570)&gt;1,"Error: Duplicate Entry","OK"))))))</f>
        <v/>
      </c>
      <c r="F570" s="9" t="str">
        <f>Table28[[#This Row],[Transaction Month]]&amp;Table28[[#This Row],[Supplier UEN]]</f>
        <v/>
      </c>
    </row>
    <row r="571" spans="1:6">
      <c r="A571" s="7">
        <v>570</v>
      </c>
      <c r="B571" s="8"/>
      <c r="C571" s="18"/>
      <c r="D571" s="8"/>
      <c r="E571" s="19" t="str">
        <f>IF(ISBLANK(C571),"",IF(NOT(EXACT(TRIM(CLEAN(SUBSTITUTE(C571,CHAR(160),""))),C571)),"Error: There's hidden spaces in UEN",IF(LEN(C571)&gt;10,"Error: UEN is too long",IF(LEN(C571)&lt;9,"Error: UEN is too short",
IF(ISNUMBER(RIGHT(C571,1)*1),"Error: UEN needs to end with an alphabet",IF(COUNTIF($F$1:F571,F571)&gt;1,"Error: Duplicate Entry","OK"))))))</f>
        <v/>
      </c>
      <c r="F571" s="9" t="str">
        <f>Table28[[#This Row],[Transaction Month]]&amp;Table28[[#This Row],[Supplier UEN]]</f>
        <v/>
      </c>
    </row>
    <row r="572" spans="1:6">
      <c r="A572" s="7">
        <v>571</v>
      </c>
      <c r="B572" s="8"/>
      <c r="C572" s="18"/>
      <c r="D572" s="8"/>
      <c r="E572" s="19" t="str">
        <f>IF(ISBLANK(C572),"",IF(NOT(EXACT(TRIM(CLEAN(SUBSTITUTE(C572,CHAR(160),""))),C572)),"Error: There's hidden spaces in UEN",IF(LEN(C572)&gt;10,"Error: UEN is too long",IF(LEN(C572)&lt;9,"Error: UEN is too short",
IF(ISNUMBER(RIGHT(C572,1)*1),"Error: UEN needs to end with an alphabet",IF(COUNTIF($F$1:F572,F572)&gt;1,"Error: Duplicate Entry","OK"))))))</f>
        <v/>
      </c>
      <c r="F572" s="9" t="str">
        <f>Table28[[#This Row],[Transaction Month]]&amp;Table28[[#This Row],[Supplier UEN]]</f>
        <v/>
      </c>
    </row>
    <row r="573" spans="1:6">
      <c r="A573" s="7">
        <v>572</v>
      </c>
      <c r="B573" s="8"/>
      <c r="C573" s="18"/>
      <c r="D573" s="8"/>
      <c r="E573" s="19" t="str">
        <f>IF(ISBLANK(C573),"",IF(NOT(EXACT(TRIM(CLEAN(SUBSTITUTE(C573,CHAR(160),""))),C573)),"Error: There's hidden spaces in UEN",IF(LEN(C573)&gt;10,"Error: UEN is too long",IF(LEN(C573)&lt;9,"Error: UEN is too short",
IF(ISNUMBER(RIGHT(C573,1)*1),"Error: UEN needs to end with an alphabet",IF(COUNTIF($F$1:F573,F573)&gt;1,"Error: Duplicate Entry","OK"))))))</f>
        <v/>
      </c>
      <c r="F573" s="9" t="str">
        <f>Table28[[#This Row],[Transaction Month]]&amp;Table28[[#This Row],[Supplier UEN]]</f>
        <v/>
      </c>
    </row>
    <row r="574" spans="1:6">
      <c r="A574" s="7">
        <v>573</v>
      </c>
      <c r="B574" s="8"/>
      <c r="C574" s="18"/>
      <c r="D574" s="8"/>
      <c r="E574" s="19" t="str">
        <f>IF(ISBLANK(C574),"",IF(NOT(EXACT(TRIM(CLEAN(SUBSTITUTE(C574,CHAR(160),""))),C574)),"Error: There's hidden spaces in UEN",IF(LEN(C574)&gt;10,"Error: UEN is too long",IF(LEN(C574)&lt;9,"Error: UEN is too short",
IF(ISNUMBER(RIGHT(C574,1)*1),"Error: UEN needs to end with an alphabet",IF(COUNTIF($F$1:F574,F574)&gt;1,"Error: Duplicate Entry","OK"))))))</f>
        <v/>
      </c>
      <c r="F574" s="9" t="str">
        <f>Table28[[#This Row],[Transaction Month]]&amp;Table28[[#This Row],[Supplier UEN]]</f>
        <v/>
      </c>
    </row>
    <row r="575" spans="1:6">
      <c r="A575" s="7">
        <v>574</v>
      </c>
      <c r="B575" s="8"/>
      <c r="C575" s="18"/>
      <c r="D575" s="8"/>
      <c r="E575" s="19" t="str">
        <f>IF(ISBLANK(C575),"",IF(NOT(EXACT(TRIM(CLEAN(SUBSTITUTE(C575,CHAR(160),""))),C575)),"Error: There's hidden spaces in UEN",IF(LEN(C575)&gt;10,"Error: UEN is too long",IF(LEN(C575)&lt;9,"Error: UEN is too short",
IF(ISNUMBER(RIGHT(C575,1)*1),"Error: UEN needs to end with an alphabet",IF(COUNTIF($F$1:F575,F575)&gt;1,"Error: Duplicate Entry","OK"))))))</f>
        <v/>
      </c>
      <c r="F575" s="9" t="str">
        <f>Table28[[#This Row],[Transaction Month]]&amp;Table28[[#This Row],[Supplier UEN]]</f>
        <v/>
      </c>
    </row>
    <row r="576" spans="1:6">
      <c r="A576" s="7">
        <v>575</v>
      </c>
      <c r="B576" s="8"/>
      <c r="C576" s="18"/>
      <c r="D576" s="8"/>
      <c r="E576" s="19" t="str">
        <f>IF(ISBLANK(C576),"",IF(NOT(EXACT(TRIM(CLEAN(SUBSTITUTE(C576,CHAR(160),""))),C576)),"Error: There's hidden spaces in UEN",IF(LEN(C576)&gt;10,"Error: UEN is too long",IF(LEN(C576)&lt;9,"Error: UEN is too short",
IF(ISNUMBER(RIGHT(C576,1)*1),"Error: UEN needs to end with an alphabet",IF(COUNTIF($F$1:F576,F576)&gt;1,"Error: Duplicate Entry","OK"))))))</f>
        <v/>
      </c>
      <c r="F576" s="9" t="str">
        <f>Table28[[#This Row],[Transaction Month]]&amp;Table28[[#This Row],[Supplier UEN]]</f>
        <v/>
      </c>
    </row>
    <row r="577" spans="1:6">
      <c r="A577" s="7">
        <v>576</v>
      </c>
      <c r="B577" s="8"/>
      <c r="C577" s="18"/>
      <c r="D577" s="8"/>
      <c r="E577" s="19" t="str">
        <f>IF(ISBLANK(C577),"",IF(NOT(EXACT(TRIM(CLEAN(SUBSTITUTE(C577,CHAR(160),""))),C577)),"Error: There's hidden spaces in UEN",IF(LEN(C577)&gt;10,"Error: UEN is too long",IF(LEN(C577)&lt;9,"Error: UEN is too short",
IF(ISNUMBER(RIGHT(C577,1)*1),"Error: UEN needs to end with an alphabet",IF(COUNTIF($F$1:F577,F577)&gt;1,"Error: Duplicate Entry","OK"))))))</f>
        <v/>
      </c>
      <c r="F577" s="9" t="str">
        <f>Table28[[#This Row],[Transaction Month]]&amp;Table28[[#This Row],[Supplier UEN]]</f>
        <v/>
      </c>
    </row>
    <row r="578" spans="1:6">
      <c r="A578" s="7">
        <v>577</v>
      </c>
      <c r="B578" s="8"/>
      <c r="C578" s="18"/>
      <c r="D578" s="8"/>
      <c r="E578" s="19" t="str">
        <f>IF(ISBLANK(C578),"",IF(NOT(EXACT(TRIM(CLEAN(SUBSTITUTE(C578,CHAR(160),""))),C578)),"Error: There's hidden spaces in UEN",IF(LEN(C578)&gt;10,"Error: UEN is too long",IF(LEN(C578)&lt;9,"Error: UEN is too short",
IF(ISNUMBER(RIGHT(C578,1)*1),"Error: UEN needs to end with an alphabet",IF(COUNTIF($F$1:F578,F578)&gt;1,"Error: Duplicate Entry","OK"))))))</f>
        <v/>
      </c>
      <c r="F578" s="9" t="str">
        <f>Table28[[#This Row],[Transaction Month]]&amp;Table28[[#This Row],[Supplier UEN]]</f>
        <v/>
      </c>
    </row>
    <row r="579" spans="1:6">
      <c r="A579" s="7">
        <v>578</v>
      </c>
      <c r="B579" s="8"/>
      <c r="C579" s="18"/>
      <c r="D579" s="8"/>
      <c r="E579" s="19" t="str">
        <f>IF(ISBLANK(C579),"",IF(NOT(EXACT(TRIM(CLEAN(SUBSTITUTE(C579,CHAR(160),""))),C579)),"Error: There's hidden spaces in UEN",IF(LEN(C579)&gt;10,"Error: UEN is too long",IF(LEN(C579)&lt;9,"Error: UEN is too short",
IF(ISNUMBER(RIGHT(C579,1)*1),"Error: UEN needs to end with an alphabet",IF(COUNTIF($F$1:F579,F579)&gt;1,"Error: Duplicate Entry","OK"))))))</f>
        <v/>
      </c>
      <c r="F579" s="9" t="str">
        <f>Table28[[#This Row],[Transaction Month]]&amp;Table28[[#This Row],[Supplier UEN]]</f>
        <v/>
      </c>
    </row>
    <row r="580" spans="1:6">
      <c r="A580" s="7">
        <v>579</v>
      </c>
      <c r="B580" s="8"/>
      <c r="C580" s="18"/>
      <c r="D580" s="8"/>
      <c r="E580" s="19" t="str">
        <f>IF(ISBLANK(C580),"",IF(NOT(EXACT(TRIM(CLEAN(SUBSTITUTE(C580,CHAR(160),""))),C580)),"Error: There's hidden spaces in UEN",IF(LEN(C580)&gt;10,"Error: UEN is too long",IF(LEN(C580)&lt;9,"Error: UEN is too short",
IF(ISNUMBER(RIGHT(C580,1)*1),"Error: UEN needs to end with an alphabet",IF(COUNTIF($F$1:F580,F580)&gt;1,"Error: Duplicate Entry","OK"))))))</f>
        <v/>
      </c>
      <c r="F580" s="9" t="str">
        <f>Table28[[#This Row],[Transaction Month]]&amp;Table28[[#This Row],[Supplier UEN]]</f>
        <v/>
      </c>
    </row>
    <row r="581" spans="1:6">
      <c r="A581" s="7">
        <v>580</v>
      </c>
      <c r="B581" s="8"/>
      <c r="C581" s="18"/>
      <c r="D581" s="8"/>
      <c r="E581" s="19" t="str">
        <f>IF(ISBLANK(C581),"",IF(NOT(EXACT(TRIM(CLEAN(SUBSTITUTE(C581,CHAR(160),""))),C581)),"Error: There's hidden spaces in UEN",IF(LEN(C581)&gt;10,"Error: UEN is too long",IF(LEN(C581)&lt;9,"Error: UEN is too short",
IF(ISNUMBER(RIGHT(C581,1)*1),"Error: UEN needs to end with an alphabet",IF(COUNTIF($F$1:F581,F581)&gt;1,"Error: Duplicate Entry","OK"))))))</f>
        <v/>
      </c>
      <c r="F581" s="9" t="str">
        <f>Table28[[#This Row],[Transaction Month]]&amp;Table28[[#This Row],[Supplier UEN]]</f>
        <v/>
      </c>
    </row>
    <row r="582" spans="1:6">
      <c r="A582" s="7">
        <v>581</v>
      </c>
      <c r="B582" s="8"/>
      <c r="C582" s="18"/>
      <c r="D582" s="8"/>
      <c r="E582" s="19" t="str">
        <f>IF(ISBLANK(C582),"",IF(NOT(EXACT(TRIM(CLEAN(SUBSTITUTE(C582,CHAR(160),""))),C582)),"Error: There's hidden spaces in UEN",IF(LEN(C582)&gt;10,"Error: UEN is too long",IF(LEN(C582)&lt;9,"Error: UEN is too short",
IF(ISNUMBER(RIGHT(C582,1)*1),"Error: UEN needs to end with an alphabet",IF(COUNTIF($F$1:F582,F582)&gt;1,"Error: Duplicate Entry","OK"))))))</f>
        <v/>
      </c>
      <c r="F582" s="9" t="str">
        <f>Table28[[#This Row],[Transaction Month]]&amp;Table28[[#This Row],[Supplier UEN]]</f>
        <v/>
      </c>
    </row>
    <row r="583" spans="1:6">
      <c r="A583" s="7">
        <v>582</v>
      </c>
      <c r="B583" s="8"/>
      <c r="C583" s="18"/>
      <c r="D583" s="8"/>
      <c r="E583" s="19" t="str">
        <f>IF(ISBLANK(C583),"",IF(NOT(EXACT(TRIM(CLEAN(SUBSTITUTE(C583,CHAR(160),""))),C583)),"Error: There's hidden spaces in UEN",IF(LEN(C583)&gt;10,"Error: UEN is too long",IF(LEN(C583)&lt;9,"Error: UEN is too short",
IF(ISNUMBER(RIGHT(C583,1)*1),"Error: UEN needs to end with an alphabet",IF(COUNTIF($F$1:F583,F583)&gt;1,"Error: Duplicate Entry","OK"))))))</f>
        <v/>
      </c>
      <c r="F583" s="9" t="str">
        <f>Table28[[#This Row],[Transaction Month]]&amp;Table28[[#This Row],[Supplier UEN]]</f>
        <v/>
      </c>
    </row>
    <row r="584" spans="1:6">
      <c r="A584" s="7">
        <v>583</v>
      </c>
      <c r="B584" s="8"/>
      <c r="C584" s="18"/>
      <c r="D584" s="8"/>
      <c r="E584" s="19" t="str">
        <f>IF(ISBLANK(C584),"",IF(NOT(EXACT(TRIM(CLEAN(SUBSTITUTE(C584,CHAR(160),""))),C584)),"Error: There's hidden spaces in UEN",IF(LEN(C584)&gt;10,"Error: UEN is too long",IF(LEN(C584)&lt;9,"Error: UEN is too short",
IF(ISNUMBER(RIGHT(C584,1)*1),"Error: UEN needs to end with an alphabet",IF(COUNTIF($F$1:F584,F584)&gt;1,"Error: Duplicate Entry","OK"))))))</f>
        <v/>
      </c>
      <c r="F584" s="9" t="str">
        <f>Table28[[#This Row],[Transaction Month]]&amp;Table28[[#This Row],[Supplier UEN]]</f>
        <v/>
      </c>
    </row>
    <row r="585" spans="1:6">
      <c r="A585" s="7">
        <v>584</v>
      </c>
      <c r="B585" s="8"/>
      <c r="C585" s="18"/>
      <c r="D585" s="8"/>
      <c r="E585" s="19" t="str">
        <f>IF(ISBLANK(C585),"",IF(NOT(EXACT(TRIM(CLEAN(SUBSTITUTE(C585,CHAR(160),""))),C585)),"Error: There's hidden spaces in UEN",IF(LEN(C585)&gt;10,"Error: UEN is too long",IF(LEN(C585)&lt;9,"Error: UEN is too short",
IF(ISNUMBER(RIGHT(C585,1)*1),"Error: UEN needs to end with an alphabet",IF(COUNTIF($F$1:F585,F585)&gt;1,"Error: Duplicate Entry","OK"))))))</f>
        <v/>
      </c>
      <c r="F585" s="9" t="str">
        <f>Table28[[#This Row],[Transaction Month]]&amp;Table28[[#This Row],[Supplier UEN]]</f>
        <v/>
      </c>
    </row>
    <row r="586" spans="1:6">
      <c r="A586" s="7">
        <v>585</v>
      </c>
      <c r="B586" s="8"/>
      <c r="C586" s="18"/>
      <c r="D586" s="8"/>
      <c r="E586" s="19" t="str">
        <f>IF(ISBLANK(C586),"",IF(NOT(EXACT(TRIM(CLEAN(SUBSTITUTE(C586,CHAR(160),""))),C586)),"Error: There's hidden spaces in UEN",IF(LEN(C586)&gt;10,"Error: UEN is too long",IF(LEN(C586)&lt;9,"Error: UEN is too short",
IF(ISNUMBER(RIGHT(C586,1)*1),"Error: UEN needs to end with an alphabet",IF(COUNTIF($F$1:F586,F586)&gt;1,"Error: Duplicate Entry","OK"))))))</f>
        <v/>
      </c>
      <c r="F586" s="9" t="str">
        <f>Table28[[#This Row],[Transaction Month]]&amp;Table28[[#This Row],[Supplier UEN]]</f>
        <v/>
      </c>
    </row>
    <row r="587" spans="1:6">
      <c r="A587" s="7">
        <v>586</v>
      </c>
      <c r="B587" s="8"/>
      <c r="C587" s="18"/>
      <c r="D587" s="8"/>
      <c r="E587" s="19" t="str">
        <f>IF(ISBLANK(C587),"",IF(NOT(EXACT(TRIM(CLEAN(SUBSTITUTE(C587,CHAR(160),""))),C587)),"Error: There's hidden spaces in UEN",IF(LEN(C587)&gt;10,"Error: UEN is too long",IF(LEN(C587)&lt;9,"Error: UEN is too short",
IF(ISNUMBER(RIGHT(C587,1)*1),"Error: UEN needs to end with an alphabet",IF(COUNTIF($F$1:F587,F587)&gt;1,"Error: Duplicate Entry","OK"))))))</f>
        <v/>
      </c>
      <c r="F587" s="9" t="str">
        <f>Table28[[#This Row],[Transaction Month]]&amp;Table28[[#This Row],[Supplier UEN]]</f>
        <v/>
      </c>
    </row>
    <row r="588" spans="1:6">
      <c r="A588" s="7">
        <v>587</v>
      </c>
      <c r="B588" s="8"/>
      <c r="C588" s="18"/>
      <c r="D588" s="8"/>
      <c r="E588" s="19" t="str">
        <f>IF(ISBLANK(C588),"",IF(NOT(EXACT(TRIM(CLEAN(SUBSTITUTE(C588,CHAR(160),""))),C588)),"Error: There's hidden spaces in UEN",IF(LEN(C588)&gt;10,"Error: UEN is too long",IF(LEN(C588)&lt;9,"Error: UEN is too short",
IF(ISNUMBER(RIGHT(C588,1)*1),"Error: UEN needs to end with an alphabet",IF(COUNTIF($F$1:F588,F588)&gt;1,"Error: Duplicate Entry","OK"))))))</f>
        <v/>
      </c>
      <c r="F588" s="9" t="str">
        <f>Table28[[#This Row],[Transaction Month]]&amp;Table28[[#This Row],[Supplier UEN]]</f>
        <v/>
      </c>
    </row>
    <row r="589" spans="1:6">
      <c r="A589" s="7">
        <v>588</v>
      </c>
      <c r="B589" s="8"/>
      <c r="C589" s="18"/>
      <c r="D589" s="8"/>
      <c r="E589" s="19" t="str">
        <f>IF(ISBLANK(C589),"",IF(NOT(EXACT(TRIM(CLEAN(SUBSTITUTE(C589,CHAR(160),""))),C589)),"Error: There's hidden spaces in UEN",IF(LEN(C589)&gt;10,"Error: UEN is too long",IF(LEN(C589)&lt;9,"Error: UEN is too short",
IF(ISNUMBER(RIGHT(C589,1)*1),"Error: UEN needs to end with an alphabet",IF(COUNTIF($F$1:F589,F589)&gt;1,"Error: Duplicate Entry","OK"))))))</f>
        <v/>
      </c>
      <c r="F589" s="9" t="str">
        <f>Table28[[#This Row],[Transaction Month]]&amp;Table28[[#This Row],[Supplier UEN]]</f>
        <v/>
      </c>
    </row>
    <row r="590" spans="1:6">
      <c r="A590" s="7">
        <v>589</v>
      </c>
      <c r="B590" s="8"/>
      <c r="C590" s="18"/>
      <c r="D590" s="8"/>
      <c r="E590" s="19" t="str">
        <f>IF(ISBLANK(C590),"",IF(NOT(EXACT(TRIM(CLEAN(SUBSTITUTE(C590,CHAR(160),""))),C590)),"Error: There's hidden spaces in UEN",IF(LEN(C590)&gt;10,"Error: UEN is too long",IF(LEN(C590)&lt;9,"Error: UEN is too short",
IF(ISNUMBER(RIGHT(C590,1)*1),"Error: UEN needs to end with an alphabet",IF(COUNTIF($F$1:F590,F590)&gt;1,"Error: Duplicate Entry","OK"))))))</f>
        <v/>
      </c>
      <c r="F590" s="9" t="str">
        <f>Table28[[#This Row],[Transaction Month]]&amp;Table28[[#This Row],[Supplier UEN]]</f>
        <v/>
      </c>
    </row>
    <row r="591" spans="1:6">
      <c r="A591" s="7">
        <v>590</v>
      </c>
      <c r="B591" s="8"/>
      <c r="C591" s="18"/>
      <c r="D591" s="8"/>
      <c r="E591" s="19" t="str">
        <f>IF(ISBLANK(C591),"",IF(NOT(EXACT(TRIM(CLEAN(SUBSTITUTE(C591,CHAR(160),""))),C591)),"Error: There's hidden spaces in UEN",IF(LEN(C591)&gt;10,"Error: UEN is too long",IF(LEN(C591)&lt;9,"Error: UEN is too short",
IF(ISNUMBER(RIGHT(C591,1)*1),"Error: UEN needs to end with an alphabet",IF(COUNTIF($F$1:F591,F591)&gt;1,"Error: Duplicate Entry","OK"))))))</f>
        <v/>
      </c>
      <c r="F591" s="9" t="str">
        <f>Table28[[#This Row],[Transaction Month]]&amp;Table28[[#This Row],[Supplier UEN]]</f>
        <v/>
      </c>
    </row>
    <row r="592" spans="1:6">
      <c r="A592" s="7">
        <v>591</v>
      </c>
      <c r="B592" s="8"/>
      <c r="C592" s="18"/>
      <c r="D592" s="8"/>
      <c r="E592" s="19" t="str">
        <f>IF(ISBLANK(C592),"",IF(NOT(EXACT(TRIM(CLEAN(SUBSTITUTE(C592,CHAR(160),""))),C592)),"Error: There's hidden spaces in UEN",IF(LEN(C592)&gt;10,"Error: UEN is too long",IF(LEN(C592)&lt;9,"Error: UEN is too short",
IF(ISNUMBER(RIGHT(C592,1)*1),"Error: UEN needs to end with an alphabet",IF(COUNTIF($F$1:F592,F592)&gt;1,"Error: Duplicate Entry","OK"))))))</f>
        <v/>
      </c>
      <c r="F592" s="9" t="str">
        <f>Table28[[#This Row],[Transaction Month]]&amp;Table28[[#This Row],[Supplier UEN]]</f>
        <v/>
      </c>
    </row>
    <row r="593" spans="1:6">
      <c r="A593" s="7">
        <v>592</v>
      </c>
      <c r="B593" s="8"/>
      <c r="C593" s="18"/>
      <c r="D593" s="8"/>
      <c r="E593" s="19" t="str">
        <f>IF(ISBLANK(C593),"",IF(NOT(EXACT(TRIM(CLEAN(SUBSTITUTE(C593,CHAR(160),""))),C593)),"Error: There's hidden spaces in UEN",IF(LEN(C593)&gt;10,"Error: UEN is too long",IF(LEN(C593)&lt;9,"Error: UEN is too short",
IF(ISNUMBER(RIGHT(C593,1)*1),"Error: UEN needs to end with an alphabet",IF(COUNTIF($F$1:F593,F593)&gt;1,"Error: Duplicate Entry","OK"))))))</f>
        <v/>
      </c>
      <c r="F593" s="9" t="str">
        <f>Table28[[#This Row],[Transaction Month]]&amp;Table28[[#This Row],[Supplier UEN]]</f>
        <v/>
      </c>
    </row>
    <row r="594" spans="1:6">
      <c r="A594" s="7">
        <v>593</v>
      </c>
      <c r="B594" s="8"/>
      <c r="C594" s="18"/>
      <c r="D594" s="8"/>
      <c r="E594" s="19" t="str">
        <f>IF(ISBLANK(C594),"",IF(NOT(EXACT(TRIM(CLEAN(SUBSTITUTE(C594,CHAR(160),""))),C594)),"Error: There's hidden spaces in UEN",IF(LEN(C594)&gt;10,"Error: UEN is too long",IF(LEN(C594)&lt;9,"Error: UEN is too short",
IF(ISNUMBER(RIGHT(C594,1)*1),"Error: UEN needs to end with an alphabet",IF(COUNTIF($F$1:F594,F594)&gt;1,"Error: Duplicate Entry","OK"))))))</f>
        <v/>
      </c>
      <c r="F594" s="9" t="str">
        <f>Table28[[#This Row],[Transaction Month]]&amp;Table28[[#This Row],[Supplier UEN]]</f>
        <v/>
      </c>
    </row>
    <row r="595" spans="1:6">
      <c r="A595" s="7">
        <v>594</v>
      </c>
      <c r="B595" s="8"/>
      <c r="C595" s="18"/>
      <c r="D595" s="8"/>
      <c r="E595" s="19" t="str">
        <f>IF(ISBLANK(C595),"",IF(NOT(EXACT(TRIM(CLEAN(SUBSTITUTE(C595,CHAR(160),""))),C595)),"Error: There's hidden spaces in UEN",IF(LEN(C595)&gt;10,"Error: UEN is too long",IF(LEN(C595)&lt;9,"Error: UEN is too short",
IF(ISNUMBER(RIGHT(C595,1)*1),"Error: UEN needs to end with an alphabet",IF(COUNTIF($F$1:F595,F595)&gt;1,"Error: Duplicate Entry","OK"))))))</f>
        <v/>
      </c>
      <c r="F595" s="9" t="str">
        <f>Table28[[#This Row],[Transaction Month]]&amp;Table28[[#This Row],[Supplier UEN]]</f>
        <v/>
      </c>
    </row>
    <row r="596" spans="1:6">
      <c r="A596" s="7">
        <v>595</v>
      </c>
      <c r="B596" s="8"/>
      <c r="C596" s="18"/>
      <c r="D596" s="8"/>
      <c r="E596" s="19" t="str">
        <f>IF(ISBLANK(C596),"",IF(NOT(EXACT(TRIM(CLEAN(SUBSTITUTE(C596,CHAR(160),""))),C596)),"Error: There's hidden spaces in UEN",IF(LEN(C596)&gt;10,"Error: UEN is too long",IF(LEN(C596)&lt;9,"Error: UEN is too short",
IF(ISNUMBER(RIGHT(C596,1)*1),"Error: UEN needs to end with an alphabet",IF(COUNTIF($F$1:F596,F596)&gt;1,"Error: Duplicate Entry","OK"))))))</f>
        <v/>
      </c>
      <c r="F596" s="9" t="str">
        <f>Table28[[#This Row],[Transaction Month]]&amp;Table28[[#This Row],[Supplier UEN]]</f>
        <v/>
      </c>
    </row>
    <row r="597" spans="1:6">
      <c r="A597" s="7">
        <v>596</v>
      </c>
      <c r="B597" s="8"/>
      <c r="C597" s="18"/>
      <c r="D597" s="8"/>
      <c r="E597" s="19" t="str">
        <f>IF(ISBLANK(C597),"",IF(NOT(EXACT(TRIM(CLEAN(SUBSTITUTE(C597,CHAR(160),""))),C597)),"Error: There's hidden spaces in UEN",IF(LEN(C597)&gt;10,"Error: UEN is too long",IF(LEN(C597)&lt;9,"Error: UEN is too short",
IF(ISNUMBER(RIGHT(C597,1)*1),"Error: UEN needs to end with an alphabet",IF(COUNTIF($F$1:F597,F597)&gt;1,"Error: Duplicate Entry","OK"))))))</f>
        <v/>
      </c>
      <c r="F597" s="9" t="str">
        <f>Table28[[#This Row],[Transaction Month]]&amp;Table28[[#This Row],[Supplier UEN]]</f>
        <v/>
      </c>
    </row>
    <row r="598" spans="1:6">
      <c r="A598" s="7">
        <v>597</v>
      </c>
      <c r="B598" s="8"/>
      <c r="C598" s="18"/>
      <c r="D598" s="8"/>
      <c r="E598" s="19" t="str">
        <f>IF(ISBLANK(C598),"",IF(NOT(EXACT(TRIM(CLEAN(SUBSTITUTE(C598,CHAR(160),""))),C598)),"Error: There's hidden spaces in UEN",IF(LEN(C598)&gt;10,"Error: UEN is too long",IF(LEN(C598)&lt;9,"Error: UEN is too short",
IF(ISNUMBER(RIGHT(C598,1)*1),"Error: UEN needs to end with an alphabet",IF(COUNTIF($F$1:F598,F598)&gt;1,"Error: Duplicate Entry","OK"))))))</f>
        <v/>
      </c>
      <c r="F598" s="9" t="str">
        <f>Table28[[#This Row],[Transaction Month]]&amp;Table28[[#This Row],[Supplier UEN]]</f>
        <v/>
      </c>
    </row>
    <row r="599" spans="1:6">
      <c r="A599" s="7">
        <v>598</v>
      </c>
      <c r="B599" s="8"/>
      <c r="C599" s="18"/>
      <c r="D599" s="8"/>
      <c r="E599" s="19" t="str">
        <f>IF(ISBLANK(C599),"",IF(NOT(EXACT(TRIM(CLEAN(SUBSTITUTE(C599,CHAR(160),""))),C599)),"Error: There's hidden spaces in UEN",IF(LEN(C599)&gt;10,"Error: UEN is too long",IF(LEN(C599)&lt;9,"Error: UEN is too short",
IF(ISNUMBER(RIGHT(C599,1)*1),"Error: UEN needs to end with an alphabet",IF(COUNTIF($F$1:F599,F599)&gt;1,"Error: Duplicate Entry","OK"))))))</f>
        <v/>
      </c>
      <c r="F599" s="9" t="str">
        <f>Table28[[#This Row],[Transaction Month]]&amp;Table28[[#This Row],[Supplier UEN]]</f>
        <v/>
      </c>
    </row>
    <row r="600" spans="1:6">
      <c r="A600" s="7">
        <v>599</v>
      </c>
      <c r="B600" s="8"/>
      <c r="C600" s="18"/>
      <c r="D600" s="8"/>
      <c r="E600" s="19" t="str">
        <f>IF(ISBLANK(C600),"",IF(NOT(EXACT(TRIM(CLEAN(SUBSTITUTE(C600,CHAR(160),""))),C600)),"Error: There's hidden spaces in UEN",IF(LEN(C600)&gt;10,"Error: UEN is too long",IF(LEN(C600)&lt;9,"Error: UEN is too short",
IF(ISNUMBER(RIGHT(C600,1)*1),"Error: UEN needs to end with an alphabet",IF(COUNTIF($F$1:F600,F600)&gt;1,"Error: Duplicate Entry","OK"))))))</f>
        <v/>
      </c>
      <c r="F600" s="9" t="str">
        <f>Table28[[#This Row],[Transaction Month]]&amp;Table28[[#This Row],[Supplier UEN]]</f>
        <v/>
      </c>
    </row>
    <row r="601" spans="1:6">
      <c r="A601" s="7">
        <v>600</v>
      </c>
      <c r="B601" s="8"/>
      <c r="C601" s="18"/>
      <c r="D601" s="8"/>
      <c r="E601" s="19" t="str">
        <f>IF(ISBLANK(C601),"",IF(NOT(EXACT(TRIM(CLEAN(SUBSTITUTE(C601,CHAR(160),""))),C601)),"Error: There's hidden spaces in UEN",IF(LEN(C601)&gt;10,"Error: UEN is too long",IF(LEN(C601)&lt;9,"Error: UEN is too short",
IF(ISNUMBER(RIGHT(C601,1)*1),"Error: UEN needs to end with an alphabet",IF(COUNTIF($F$1:F601,F601)&gt;1,"Error: Duplicate Entry","OK"))))))</f>
        <v/>
      </c>
      <c r="F601" s="9" t="str">
        <f>Table28[[#This Row],[Transaction Month]]&amp;Table28[[#This Row],[Supplier UEN]]</f>
        <v/>
      </c>
    </row>
    <row r="602" spans="1:6">
      <c r="A602" s="7">
        <v>601</v>
      </c>
      <c r="B602" s="8"/>
      <c r="C602" s="18"/>
      <c r="D602" s="8"/>
      <c r="E602" s="19" t="str">
        <f>IF(ISBLANK(C602),"",IF(NOT(EXACT(TRIM(CLEAN(SUBSTITUTE(C602,CHAR(160),""))),C602)),"Error: There's hidden spaces in UEN",IF(LEN(C602)&gt;10,"Error: UEN is too long",IF(LEN(C602)&lt;9,"Error: UEN is too short",
IF(ISNUMBER(RIGHT(C602,1)*1),"Error: UEN needs to end with an alphabet",IF(COUNTIF($F$1:F602,F602)&gt;1,"Error: Duplicate Entry","OK"))))))</f>
        <v/>
      </c>
      <c r="F602" s="9" t="str">
        <f>Table28[[#This Row],[Transaction Month]]&amp;Table28[[#This Row],[Supplier UEN]]</f>
        <v/>
      </c>
    </row>
    <row r="603" spans="1:6">
      <c r="A603" s="7">
        <v>602</v>
      </c>
      <c r="B603" s="8"/>
      <c r="C603" s="18"/>
      <c r="D603" s="8"/>
      <c r="E603" s="19" t="str">
        <f>IF(ISBLANK(C603),"",IF(NOT(EXACT(TRIM(CLEAN(SUBSTITUTE(C603,CHAR(160),""))),C603)),"Error: There's hidden spaces in UEN",IF(LEN(C603)&gt;10,"Error: UEN is too long",IF(LEN(C603)&lt;9,"Error: UEN is too short",
IF(ISNUMBER(RIGHT(C603,1)*1),"Error: UEN needs to end with an alphabet",IF(COUNTIF($F$1:F603,F603)&gt;1,"Error: Duplicate Entry","OK"))))))</f>
        <v/>
      </c>
      <c r="F603" s="9" t="str">
        <f>Table28[[#This Row],[Transaction Month]]&amp;Table28[[#This Row],[Supplier UEN]]</f>
        <v/>
      </c>
    </row>
    <row r="604" spans="1:6">
      <c r="A604" s="7">
        <v>603</v>
      </c>
      <c r="B604" s="8"/>
      <c r="C604" s="18"/>
      <c r="D604" s="8"/>
      <c r="E604" s="19" t="str">
        <f>IF(ISBLANK(C604),"",IF(NOT(EXACT(TRIM(CLEAN(SUBSTITUTE(C604,CHAR(160),""))),C604)),"Error: There's hidden spaces in UEN",IF(LEN(C604)&gt;10,"Error: UEN is too long",IF(LEN(C604)&lt;9,"Error: UEN is too short",
IF(ISNUMBER(RIGHT(C604,1)*1),"Error: UEN needs to end with an alphabet",IF(COUNTIF($F$1:F604,F604)&gt;1,"Error: Duplicate Entry","OK"))))))</f>
        <v/>
      </c>
      <c r="F604" s="9" t="str">
        <f>Table28[[#This Row],[Transaction Month]]&amp;Table28[[#This Row],[Supplier UEN]]</f>
        <v/>
      </c>
    </row>
    <row r="605" spans="1:6">
      <c r="A605" s="7">
        <v>604</v>
      </c>
      <c r="B605" s="8"/>
      <c r="C605" s="18"/>
      <c r="D605" s="8"/>
      <c r="E605" s="19" t="str">
        <f>IF(ISBLANK(C605),"",IF(NOT(EXACT(TRIM(CLEAN(SUBSTITUTE(C605,CHAR(160),""))),C605)),"Error: There's hidden spaces in UEN",IF(LEN(C605)&gt;10,"Error: UEN is too long",IF(LEN(C605)&lt;9,"Error: UEN is too short",
IF(ISNUMBER(RIGHT(C605,1)*1),"Error: UEN needs to end with an alphabet",IF(COUNTIF($F$1:F605,F605)&gt;1,"Error: Duplicate Entry","OK"))))))</f>
        <v/>
      </c>
      <c r="F605" s="9" t="str">
        <f>Table28[[#This Row],[Transaction Month]]&amp;Table28[[#This Row],[Supplier UEN]]</f>
        <v/>
      </c>
    </row>
    <row r="606" spans="1:6">
      <c r="A606" s="7">
        <v>605</v>
      </c>
      <c r="B606" s="8"/>
      <c r="C606" s="18"/>
      <c r="D606" s="8"/>
      <c r="E606" s="19" t="str">
        <f>IF(ISBLANK(C606),"",IF(NOT(EXACT(TRIM(CLEAN(SUBSTITUTE(C606,CHAR(160),""))),C606)),"Error: There's hidden spaces in UEN",IF(LEN(C606)&gt;10,"Error: UEN is too long",IF(LEN(C606)&lt;9,"Error: UEN is too short",
IF(ISNUMBER(RIGHT(C606,1)*1),"Error: UEN needs to end with an alphabet",IF(COUNTIF($F$1:F606,F606)&gt;1,"Error: Duplicate Entry","OK"))))))</f>
        <v/>
      </c>
      <c r="F606" s="9" t="str">
        <f>Table28[[#This Row],[Transaction Month]]&amp;Table28[[#This Row],[Supplier UEN]]</f>
        <v/>
      </c>
    </row>
    <row r="607" spans="1:6">
      <c r="A607" s="7">
        <v>606</v>
      </c>
      <c r="B607" s="8"/>
      <c r="C607" s="18"/>
      <c r="D607" s="8"/>
      <c r="E607" s="19" t="str">
        <f>IF(ISBLANK(C607),"",IF(NOT(EXACT(TRIM(CLEAN(SUBSTITUTE(C607,CHAR(160),""))),C607)),"Error: There's hidden spaces in UEN",IF(LEN(C607)&gt;10,"Error: UEN is too long",IF(LEN(C607)&lt;9,"Error: UEN is too short",
IF(ISNUMBER(RIGHT(C607,1)*1),"Error: UEN needs to end with an alphabet",IF(COUNTIF($F$1:F607,F607)&gt;1,"Error: Duplicate Entry","OK"))))))</f>
        <v/>
      </c>
      <c r="F607" s="9" t="str">
        <f>Table28[[#This Row],[Transaction Month]]&amp;Table28[[#This Row],[Supplier UEN]]</f>
        <v/>
      </c>
    </row>
    <row r="608" spans="1:6">
      <c r="A608" s="7">
        <v>607</v>
      </c>
      <c r="B608" s="8"/>
      <c r="C608" s="18"/>
      <c r="D608" s="8"/>
      <c r="E608" s="19" t="str">
        <f>IF(ISBLANK(C608),"",IF(NOT(EXACT(TRIM(CLEAN(SUBSTITUTE(C608,CHAR(160),""))),C608)),"Error: There's hidden spaces in UEN",IF(LEN(C608)&gt;10,"Error: UEN is too long",IF(LEN(C608)&lt;9,"Error: UEN is too short",
IF(ISNUMBER(RIGHT(C608,1)*1),"Error: UEN needs to end with an alphabet",IF(COUNTIF($F$1:F608,F608)&gt;1,"Error: Duplicate Entry","OK"))))))</f>
        <v/>
      </c>
      <c r="F608" s="9" t="str">
        <f>Table28[[#This Row],[Transaction Month]]&amp;Table28[[#This Row],[Supplier UEN]]</f>
        <v/>
      </c>
    </row>
    <row r="609" spans="1:6">
      <c r="A609" s="7">
        <v>608</v>
      </c>
      <c r="B609" s="8"/>
      <c r="C609" s="18"/>
      <c r="D609" s="8"/>
      <c r="E609" s="19" t="str">
        <f>IF(ISBLANK(C609),"",IF(NOT(EXACT(TRIM(CLEAN(SUBSTITUTE(C609,CHAR(160),""))),C609)),"Error: There's hidden spaces in UEN",IF(LEN(C609)&gt;10,"Error: UEN is too long",IF(LEN(C609)&lt;9,"Error: UEN is too short",
IF(ISNUMBER(RIGHT(C609,1)*1),"Error: UEN needs to end with an alphabet",IF(COUNTIF($F$1:F609,F609)&gt;1,"Error: Duplicate Entry","OK"))))))</f>
        <v/>
      </c>
      <c r="F609" s="9" t="str">
        <f>Table28[[#This Row],[Transaction Month]]&amp;Table28[[#This Row],[Supplier UEN]]</f>
        <v/>
      </c>
    </row>
    <row r="610" spans="1:6">
      <c r="A610" s="7">
        <v>609</v>
      </c>
      <c r="B610" s="8"/>
      <c r="C610" s="18"/>
      <c r="D610" s="8"/>
      <c r="E610" s="19" t="str">
        <f>IF(ISBLANK(C610),"",IF(NOT(EXACT(TRIM(CLEAN(SUBSTITUTE(C610,CHAR(160),""))),C610)),"Error: There's hidden spaces in UEN",IF(LEN(C610)&gt;10,"Error: UEN is too long",IF(LEN(C610)&lt;9,"Error: UEN is too short",
IF(ISNUMBER(RIGHT(C610,1)*1),"Error: UEN needs to end with an alphabet",IF(COUNTIF($F$1:F610,F610)&gt;1,"Error: Duplicate Entry","OK"))))))</f>
        <v/>
      </c>
      <c r="F610" s="9" t="str">
        <f>Table28[[#This Row],[Transaction Month]]&amp;Table28[[#This Row],[Supplier UEN]]</f>
        <v/>
      </c>
    </row>
    <row r="611" spans="1:6">
      <c r="A611" s="7">
        <v>610</v>
      </c>
      <c r="B611" s="8"/>
      <c r="C611" s="18"/>
      <c r="D611" s="8"/>
      <c r="E611" s="19" t="str">
        <f>IF(ISBLANK(C611),"",IF(NOT(EXACT(TRIM(CLEAN(SUBSTITUTE(C611,CHAR(160),""))),C611)),"Error: There's hidden spaces in UEN",IF(LEN(C611)&gt;10,"Error: UEN is too long",IF(LEN(C611)&lt;9,"Error: UEN is too short",
IF(ISNUMBER(RIGHT(C611,1)*1),"Error: UEN needs to end with an alphabet",IF(COUNTIF($F$1:F611,F611)&gt;1,"Error: Duplicate Entry","OK"))))))</f>
        <v/>
      </c>
      <c r="F611" s="9" t="str">
        <f>Table28[[#This Row],[Transaction Month]]&amp;Table28[[#This Row],[Supplier UEN]]</f>
        <v/>
      </c>
    </row>
    <row r="612" spans="1:6">
      <c r="A612" s="7">
        <v>611</v>
      </c>
      <c r="B612" s="8"/>
      <c r="C612" s="18"/>
      <c r="D612" s="8"/>
      <c r="E612" s="19" t="str">
        <f>IF(ISBLANK(C612),"",IF(NOT(EXACT(TRIM(CLEAN(SUBSTITUTE(C612,CHAR(160),""))),C612)),"Error: There's hidden spaces in UEN",IF(LEN(C612)&gt;10,"Error: UEN is too long",IF(LEN(C612)&lt;9,"Error: UEN is too short",
IF(ISNUMBER(RIGHT(C612,1)*1),"Error: UEN needs to end with an alphabet",IF(COUNTIF($F$1:F612,F612)&gt;1,"Error: Duplicate Entry","OK"))))))</f>
        <v/>
      </c>
      <c r="F612" s="9" t="str">
        <f>Table28[[#This Row],[Transaction Month]]&amp;Table28[[#This Row],[Supplier UEN]]</f>
        <v/>
      </c>
    </row>
    <row r="613" spans="1:6">
      <c r="A613" s="7">
        <v>612</v>
      </c>
      <c r="B613" s="8"/>
      <c r="C613" s="18"/>
      <c r="D613" s="8"/>
      <c r="E613" s="19" t="str">
        <f>IF(ISBLANK(C613),"",IF(NOT(EXACT(TRIM(CLEAN(SUBSTITUTE(C613,CHAR(160),""))),C613)),"Error: There's hidden spaces in UEN",IF(LEN(C613)&gt;10,"Error: UEN is too long",IF(LEN(C613)&lt;9,"Error: UEN is too short",
IF(ISNUMBER(RIGHT(C613,1)*1),"Error: UEN needs to end with an alphabet",IF(COUNTIF($F$1:F613,F613)&gt;1,"Error: Duplicate Entry","OK"))))))</f>
        <v/>
      </c>
      <c r="F613" s="9" t="str">
        <f>Table28[[#This Row],[Transaction Month]]&amp;Table28[[#This Row],[Supplier UEN]]</f>
        <v/>
      </c>
    </row>
    <row r="614" spans="1:6">
      <c r="A614" s="7">
        <v>613</v>
      </c>
      <c r="B614" s="8"/>
      <c r="C614" s="18"/>
      <c r="D614" s="8"/>
      <c r="E614" s="19" t="str">
        <f>IF(ISBLANK(C614),"",IF(NOT(EXACT(TRIM(CLEAN(SUBSTITUTE(C614,CHAR(160),""))),C614)),"Error: There's hidden spaces in UEN",IF(LEN(C614)&gt;10,"Error: UEN is too long",IF(LEN(C614)&lt;9,"Error: UEN is too short",
IF(ISNUMBER(RIGHT(C614,1)*1),"Error: UEN needs to end with an alphabet",IF(COUNTIF($F$1:F614,F614)&gt;1,"Error: Duplicate Entry","OK"))))))</f>
        <v/>
      </c>
      <c r="F614" s="9" t="str">
        <f>Table28[[#This Row],[Transaction Month]]&amp;Table28[[#This Row],[Supplier UEN]]</f>
        <v/>
      </c>
    </row>
    <row r="615" spans="1:6">
      <c r="A615" s="7">
        <v>614</v>
      </c>
      <c r="B615" s="8"/>
      <c r="C615" s="18"/>
      <c r="D615" s="8"/>
      <c r="E615" s="19" t="str">
        <f>IF(ISBLANK(C615),"",IF(NOT(EXACT(TRIM(CLEAN(SUBSTITUTE(C615,CHAR(160),""))),C615)),"Error: There's hidden spaces in UEN",IF(LEN(C615)&gt;10,"Error: UEN is too long",IF(LEN(C615)&lt;9,"Error: UEN is too short",
IF(ISNUMBER(RIGHT(C615,1)*1),"Error: UEN needs to end with an alphabet",IF(COUNTIF($F$1:F615,F615)&gt;1,"Error: Duplicate Entry","OK"))))))</f>
        <v/>
      </c>
      <c r="F615" s="9" t="str">
        <f>Table28[[#This Row],[Transaction Month]]&amp;Table28[[#This Row],[Supplier UEN]]</f>
        <v/>
      </c>
    </row>
    <row r="616" spans="1:6">
      <c r="A616" s="7">
        <v>615</v>
      </c>
      <c r="B616" s="8"/>
      <c r="C616" s="18"/>
      <c r="D616" s="8"/>
      <c r="E616" s="19" t="str">
        <f>IF(ISBLANK(C616),"",IF(NOT(EXACT(TRIM(CLEAN(SUBSTITUTE(C616,CHAR(160),""))),C616)),"Error: There's hidden spaces in UEN",IF(LEN(C616)&gt;10,"Error: UEN is too long",IF(LEN(C616)&lt;9,"Error: UEN is too short",
IF(ISNUMBER(RIGHT(C616,1)*1),"Error: UEN needs to end with an alphabet",IF(COUNTIF($F$1:F616,F616)&gt;1,"Error: Duplicate Entry","OK"))))))</f>
        <v/>
      </c>
      <c r="F616" s="9" t="str">
        <f>Table28[[#This Row],[Transaction Month]]&amp;Table28[[#This Row],[Supplier UEN]]</f>
        <v/>
      </c>
    </row>
    <row r="617" spans="1:6">
      <c r="A617" s="7">
        <v>616</v>
      </c>
      <c r="B617" s="8"/>
      <c r="C617" s="18"/>
      <c r="D617" s="8"/>
      <c r="E617" s="19" t="str">
        <f>IF(ISBLANK(C617),"",IF(NOT(EXACT(TRIM(CLEAN(SUBSTITUTE(C617,CHAR(160),""))),C617)),"Error: There's hidden spaces in UEN",IF(LEN(C617)&gt;10,"Error: UEN is too long",IF(LEN(C617)&lt;9,"Error: UEN is too short",
IF(ISNUMBER(RIGHT(C617,1)*1),"Error: UEN needs to end with an alphabet",IF(COUNTIF($F$1:F617,F617)&gt;1,"Error: Duplicate Entry","OK"))))))</f>
        <v/>
      </c>
      <c r="F617" s="9" t="str">
        <f>Table28[[#This Row],[Transaction Month]]&amp;Table28[[#This Row],[Supplier UEN]]</f>
        <v/>
      </c>
    </row>
    <row r="618" spans="1:6">
      <c r="A618" s="7">
        <v>617</v>
      </c>
      <c r="B618" s="8"/>
      <c r="C618" s="18"/>
      <c r="D618" s="8"/>
      <c r="E618" s="19" t="str">
        <f>IF(ISBLANK(C618),"",IF(NOT(EXACT(TRIM(CLEAN(SUBSTITUTE(C618,CHAR(160),""))),C618)),"Error: There's hidden spaces in UEN",IF(LEN(C618)&gt;10,"Error: UEN is too long",IF(LEN(C618)&lt;9,"Error: UEN is too short",
IF(ISNUMBER(RIGHT(C618,1)*1),"Error: UEN needs to end with an alphabet",IF(COUNTIF($F$1:F618,F618)&gt;1,"Error: Duplicate Entry","OK"))))))</f>
        <v/>
      </c>
      <c r="F618" s="9" t="str">
        <f>Table28[[#This Row],[Transaction Month]]&amp;Table28[[#This Row],[Supplier UEN]]</f>
        <v/>
      </c>
    </row>
    <row r="619" spans="1:6">
      <c r="A619" s="7">
        <v>618</v>
      </c>
      <c r="B619" s="8"/>
      <c r="C619" s="18"/>
      <c r="D619" s="8"/>
      <c r="E619" s="19" t="str">
        <f>IF(ISBLANK(C619),"",IF(NOT(EXACT(TRIM(CLEAN(SUBSTITUTE(C619,CHAR(160),""))),C619)),"Error: There's hidden spaces in UEN",IF(LEN(C619)&gt;10,"Error: UEN is too long",IF(LEN(C619)&lt;9,"Error: UEN is too short",
IF(ISNUMBER(RIGHT(C619,1)*1),"Error: UEN needs to end with an alphabet",IF(COUNTIF($F$1:F619,F619)&gt;1,"Error: Duplicate Entry","OK"))))))</f>
        <v/>
      </c>
      <c r="F619" s="9" t="str">
        <f>Table28[[#This Row],[Transaction Month]]&amp;Table28[[#This Row],[Supplier UEN]]</f>
        <v/>
      </c>
    </row>
    <row r="620" spans="1:6">
      <c r="A620" s="7">
        <v>619</v>
      </c>
      <c r="B620" s="8"/>
      <c r="C620" s="18"/>
      <c r="D620" s="8"/>
      <c r="E620" s="19" t="str">
        <f>IF(ISBLANK(C620),"",IF(NOT(EXACT(TRIM(CLEAN(SUBSTITUTE(C620,CHAR(160),""))),C620)),"Error: There's hidden spaces in UEN",IF(LEN(C620)&gt;10,"Error: UEN is too long",IF(LEN(C620)&lt;9,"Error: UEN is too short",
IF(ISNUMBER(RIGHT(C620,1)*1),"Error: UEN needs to end with an alphabet",IF(COUNTIF($F$1:F620,F620)&gt;1,"Error: Duplicate Entry","OK"))))))</f>
        <v/>
      </c>
      <c r="F620" s="9" t="str">
        <f>Table28[[#This Row],[Transaction Month]]&amp;Table28[[#This Row],[Supplier UEN]]</f>
        <v/>
      </c>
    </row>
    <row r="621" spans="1:6">
      <c r="A621" s="7">
        <v>620</v>
      </c>
      <c r="B621" s="8"/>
      <c r="C621" s="18"/>
      <c r="D621" s="8"/>
      <c r="E621" s="19" t="str">
        <f>IF(ISBLANK(C621),"",IF(NOT(EXACT(TRIM(CLEAN(SUBSTITUTE(C621,CHAR(160),""))),C621)),"Error: There's hidden spaces in UEN",IF(LEN(C621)&gt;10,"Error: UEN is too long",IF(LEN(C621)&lt;9,"Error: UEN is too short",
IF(ISNUMBER(RIGHT(C621,1)*1),"Error: UEN needs to end with an alphabet",IF(COUNTIF($F$1:F621,F621)&gt;1,"Error: Duplicate Entry","OK"))))))</f>
        <v/>
      </c>
      <c r="F621" s="9" t="str">
        <f>Table28[[#This Row],[Transaction Month]]&amp;Table28[[#This Row],[Supplier UEN]]</f>
        <v/>
      </c>
    </row>
    <row r="622" spans="1:6">
      <c r="A622" s="7">
        <v>621</v>
      </c>
      <c r="B622" s="8"/>
      <c r="C622" s="18"/>
      <c r="D622" s="8"/>
      <c r="E622" s="19" t="str">
        <f>IF(ISBLANK(C622),"",IF(NOT(EXACT(TRIM(CLEAN(SUBSTITUTE(C622,CHAR(160),""))),C622)),"Error: There's hidden spaces in UEN",IF(LEN(C622)&gt;10,"Error: UEN is too long",IF(LEN(C622)&lt;9,"Error: UEN is too short",
IF(ISNUMBER(RIGHT(C622,1)*1),"Error: UEN needs to end with an alphabet",IF(COUNTIF($F$1:F622,F622)&gt;1,"Error: Duplicate Entry","OK"))))))</f>
        <v/>
      </c>
      <c r="F622" s="9" t="str">
        <f>Table28[[#This Row],[Transaction Month]]&amp;Table28[[#This Row],[Supplier UEN]]</f>
        <v/>
      </c>
    </row>
    <row r="623" spans="1:6">
      <c r="A623" s="7">
        <v>622</v>
      </c>
      <c r="B623" s="8"/>
      <c r="C623" s="18"/>
      <c r="D623" s="8"/>
      <c r="E623" s="19" t="str">
        <f>IF(ISBLANK(C623),"",IF(NOT(EXACT(TRIM(CLEAN(SUBSTITUTE(C623,CHAR(160),""))),C623)),"Error: There's hidden spaces in UEN",IF(LEN(C623)&gt;10,"Error: UEN is too long",IF(LEN(C623)&lt;9,"Error: UEN is too short",
IF(ISNUMBER(RIGHT(C623,1)*1),"Error: UEN needs to end with an alphabet",IF(COUNTIF($F$1:F623,F623)&gt;1,"Error: Duplicate Entry","OK"))))))</f>
        <v/>
      </c>
      <c r="F623" s="9" t="str">
        <f>Table28[[#This Row],[Transaction Month]]&amp;Table28[[#This Row],[Supplier UEN]]</f>
        <v/>
      </c>
    </row>
    <row r="624" spans="1:6">
      <c r="A624" s="7">
        <v>623</v>
      </c>
      <c r="B624" s="8"/>
      <c r="C624" s="18"/>
      <c r="D624" s="8"/>
      <c r="E624" s="19" t="str">
        <f>IF(ISBLANK(C624),"",IF(NOT(EXACT(TRIM(CLEAN(SUBSTITUTE(C624,CHAR(160),""))),C624)),"Error: There's hidden spaces in UEN",IF(LEN(C624)&gt;10,"Error: UEN is too long",IF(LEN(C624)&lt;9,"Error: UEN is too short",
IF(ISNUMBER(RIGHT(C624,1)*1),"Error: UEN needs to end with an alphabet",IF(COUNTIF($F$1:F624,F624)&gt;1,"Error: Duplicate Entry","OK"))))))</f>
        <v/>
      </c>
      <c r="F624" s="9" t="str">
        <f>Table28[[#This Row],[Transaction Month]]&amp;Table28[[#This Row],[Supplier UEN]]</f>
        <v/>
      </c>
    </row>
    <row r="625" spans="1:6">
      <c r="A625" s="7">
        <v>624</v>
      </c>
      <c r="B625" s="8"/>
      <c r="C625" s="18"/>
      <c r="D625" s="8"/>
      <c r="E625" s="19" t="str">
        <f>IF(ISBLANK(C625),"",IF(NOT(EXACT(TRIM(CLEAN(SUBSTITUTE(C625,CHAR(160),""))),C625)),"Error: There's hidden spaces in UEN",IF(LEN(C625)&gt;10,"Error: UEN is too long",IF(LEN(C625)&lt;9,"Error: UEN is too short",
IF(ISNUMBER(RIGHT(C625,1)*1),"Error: UEN needs to end with an alphabet",IF(COUNTIF($F$1:F625,F625)&gt;1,"Error: Duplicate Entry","OK"))))))</f>
        <v/>
      </c>
      <c r="F625" s="9" t="str">
        <f>Table28[[#This Row],[Transaction Month]]&amp;Table28[[#This Row],[Supplier UEN]]</f>
        <v/>
      </c>
    </row>
    <row r="626" spans="1:6">
      <c r="A626" s="7">
        <v>625</v>
      </c>
      <c r="B626" s="8"/>
      <c r="C626" s="18"/>
      <c r="D626" s="8"/>
      <c r="E626" s="19" t="str">
        <f>IF(ISBLANK(C626),"",IF(NOT(EXACT(TRIM(CLEAN(SUBSTITUTE(C626,CHAR(160),""))),C626)),"Error: There's hidden spaces in UEN",IF(LEN(C626)&gt;10,"Error: UEN is too long",IF(LEN(C626)&lt;9,"Error: UEN is too short",
IF(ISNUMBER(RIGHT(C626,1)*1),"Error: UEN needs to end with an alphabet",IF(COUNTIF($F$1:F626,F626)&gt;1,"Error: Duplicate Entry","OK"))))))</f>
        <v/>
      </c>
      <c r="F626" s="9" t="str">
        <f>Table28[[#This Row],[Transaction Month]]&amp;Table28[[#This Row],[Supplier UEN]]</f>
        <v/>
      </c>
    </row>
    <row r="627" spans="1:6">
      <c r="A627" s="7">
        <v>626</v>
      </c>
      <c r="B627" s="8"/>
      <c r="C627" s="18"/>
      <c r="D627" s="8"/>
      <c r="E627" s="19" t="str">
        <f>IF(ISBLANK(C627),"",IF(NOT(EXACT(TRIM(CLEAN(SUBSTITUTE(C627,CHAR(160),""))),C627)),"Error: There's hidden spaces in UEN",IF(LEN(C627)&gt;10,"Error: UEN is too long",IF(LEN(C627)&lt;9,"Error: UEN is too short",
IF(ISNUMBER(RIGHT(C627,1)*1),"Error: UEN needs to end with an alphabet",IF(COUNTIF($F$1:F627,F627)&gt;1,"Error: Duplicate Entry","OK"))))))</f>
        <v/>
      </c>
      <c r="F627" s="9" t="str">
        <f>Table28[[#This Row],[Transaction Month]]&amp;Table28[[#This Row],[Supplier UEN]]</f>
        <v/>
      </c>
    </row>
    <row r="628" spans="1:6">
      <c r="A628" s="7">
        <v>627</v>
      </c>
      <c r="B628" s="8"/>
      <c r="C628" s="18"/>
      <c r="D628" s="8"/>
      <c r="E628" s="19" t="str">
        <f>IF(ISBLANK(C628),"",IF(NOT(EXACT(TRIM(CLEAN(SUBSTITUTE(C628,CHAR(160),""))),C628)),"Error: There's hidden spaces in UEN",IF(LEN(C628)&gt;10,"Error: UEN is too long",IF(LEN(C628)&lt;9,"Error: UEN is too short",
IF(ISNUMBER(RIGHT(C628,1)*1),"Error: UEN needs to end with an alphabet",IF(COUNTIF($F$1:F628,F628)&gt;1,"Error: Duplicate Entry","OK"))))))</f>
        <v/>
      </c>
      <c r="F628" s="9" t="str">
        <f>Table28[[#This Row],[Transaction Month]]&amp;Table28[[#This Row],[Supplier UEN]]</f>
        <v/>
      </c>
    </row>
    <row r="629" spans="1:6">
      <c r="A629" s="7">
        <v>628</v>
      </c>
      <c r="B629" s="8"/>
      <c r="C629" s="18"/>
      <c r="D629" s="8"/>
      <c r="E629" s="19" t="str">
        <f>IF(ISBLANK(C629),"",IF(NOT(EXACT(TRIM(CLEAN(SUBSTITUTE(C629,CHAR(160),""))),C629)),"Error: There's hidden spaces in UEN",IF(LEN(C629)&gt;10,"Error: UEN is too long",IF(LEN(C629)&lt;9,"Error: UEN is too short",
IF(ISNUMBER(RIGHT(C629,1)*1),"Error: UEN needs to end with an alphabet",IF(COUNTIF($F$1:F629,F629)&gt;1,"Error: Duplicate Entry","OK"))))))</f>
        <v/>
      </c>
      <c r="F629" s="9" t="str">
        <f>Table28[[#This Row],[Transaction Month]]&amp;Table28[[#This Row],[Supplier UEN]]</f>
        <v/>
      </c>
    </row>
    <row r="630" spans="1:6">
      <c r="A630" s="7">
        <v>629</v>
      </c>
      <c r="B630" s="8"/>
      <c r="C630" s="18"/>
      <c r="D630" s="8"/>
      <c r="E630" s="19" t="str">
        <f>IF(ISBLANK(C630),"",IF(NOT(EXACT(TRIM(CLEAN(SUBSTITUTE(C630,CHAR(160),""))),C630)),"Error: There's hidden spaces in UEN",IF(LEN(C630)&gt;10,"Error: UEN is too long",IF(LEN(C630)&lt;9,"Error: UEN is too short",
IF(ISNUMBER(RIGHT(C630,1)*1),"Error: UEN needs to end with an alphabet",IF(COUNTIF($F$1:F630,F630)&gt;1,"Error: Duplicate Entry","OK"))))))</f>
        <v/>
      </c>
      <c r="F630" s="9" t="str">
        <f>Table28[[#This Row],[Transaction Month]]&amp;Table28[[#This Row],[Supplier UEN]]</f>
        <v/>
      </c>
    </row>
    <row r="631" spans="1:6">
      <c r="A631" s="7">
        <v>630</v>
      </c>
      <c r="B631" s="8"/>
      <c r="C631" s="18"/>
      <c r="D631" s="8"/>
      <c r="E631" s="19" t="str">
        <f>IF(ISBLANK(C631),"",IF(NOT(EXACT(TRIM(CLEAN(SUBSTITUTE(C631,CHAR(160),""))),C631)),"Error: There's hidden spaces in UEN",IF(LEN(C631)&gt;10,"Error: UEN is too long",IF(LEN(C631)&lt;9,"Error: UEN is too short",
IF(ISNUMBER(RIGHT(C631,1)*1),"Error: UEN needs to end with an alphabet",IF(COUNTIF($F$1:F631,F631)&gt;1,"Error: Duplicate Entry","OK"))))))</f>
        <v/>
      </c>
      <c r="F631" s="9" t="str">
        <f>Table28[[#This Row],[Transaction Month]]&amp;Table28[[#This Row],[Supplier UEN]]</f>
        <v/>
      </c>
    </row>
    <row r="632" spans="1:6">
      <c r="A632" s="7">
        <v>631</v>
      </c>
      <c r="B632" s="8"/>
      <c r="C632" s="18"/>
      <c r="D632" s="8"/>
      <c r="E632" s="19" t="str">
        <f>IF(ISBLANK(C632),"",IF(NOT(EXACT(TRIM(CLEAN(SUBSTITUTE(C632,CHAR(160),""))),C632)),"Error: There's hidden spaces in UEN",IF(LEN(C632)&gt;10,"Error: UEN is too long",IF(LEN(C632)&lt;9,"Error: UEN is too short",
IF(ISNUMBER(RIGHT(C632,1)*1),"Error: UEN needs to end with an alphabet",IF(COUNTIF($F$1:F632,F632)&gt;1,"Error: Duplicate Entry","OK"))))))</f>
        <v/>
      </c>
      <c r="F632" s="9" t="str">
        <f>Table28[[#This Row],[Transaction Month]]&amp;Table28[[#This Row],[Supplier UEN]]</f>
        <v/>
      </c>
    </row>
    <row r="633" spans="1:6">
      <c r="A633" s="7">
        <v>632</v>
      </c>
      <c r="B633" s="8"/>
      <c r="C633" s="18"/>
      <c r="D633" s="8"/>
      <c r="E633" s="19" t="str">
        <f>IF(ISBLANK(C633),"",IF(NOT(EXACT(TRIM(CLEAN(SUBSTITUTE(C633,CHAR(160),""))),C633)),"Error: There's hidden spaces in UEN",IF(LEN(C633)&gt;10,"Error: UEN is too long",IF(LEN(C633)&lt;9,"Error: UEN is too short",
IF(ISNUMBER(RIGHT(C633,1)*1),"Error: UEN needs to end with an alphabet",IF(COUNTIF($F$1:F633,F633)&gt;1,"Error: Duplicate Entry","OK"))))))</f>
        <v/>
      </c>
      <c r="F633" s="9" t="str">
        <f>Table28[[#This Row],[Transaction Month]]&amp;Table28[[#This Row],[Supplier UEN]]</f>
        <v/>
      </c>
    </row>
    <row r="634" spans="1:6">
      <c r="A634" s="7">
        <v>633</v>
      </c>
      <c r="B634" s="8"/>
      <c r="C634" s="18"/>
      <c r="D634" s="8"/>
      <c r="E634" s="19" t="str">
        <f>IF(ISBLANK(C634),"",IF(NOT(EXACT(TRIM(CLEAN(SUBSTITUTE(C634,CHAR(160),""))),C634)),"Error: There's hidden spaces in UEN",IF(LEN(C634)&gt;10,"Error: UEN is too long",IF(LEN(C634)&lt;9,"Error: UEN is too short",
IF(ISNUMBER(RIGHT(C634,1)*1),"Error: UEN needs to end with an alphabet",IF(COUNTIF($F$1:F634,F634)&gt;1,"Error: Duplicate Entry","OK"))))))</f>
        <v/>
      </c>
      <c r="F634" s="9" t="str">
        <f>Table28[[#This Row],[Transaction Month]]&amp;Table28[[#This Row],[Supplier UEN]]</f>
        <v/>
      </c>
    </row>
    <row r="635" spans="1:6">
      <c r="A635" s="7">
        <v>634</v>
      </c>
      <c r="B635" s="8"/>
      <c r="C635" s="18"/>
      <c r="D635" s="8"/>
      <c r="E635" s="19" t="str">
        <f>IF(ISBLANK(C635),"",IF(NOT(EXACT(TRIM(CLEAN(SUBSTITUTE(C635,CHAR(160),""))),C635)),"Error: There's hidden spaces in UEN",IF(LEN(C635)&gt;10,"Error: UEN is too long",IF(LEN(C635)&lt;9,"Error: UEN is too short",
IF(ISNUMBER(RIGHT(C635,1)*1),"Error: UEN needs to end with an alphabet",IF(COUNTIF($F$1:F635,F635)&gt;1,"Error: Duplicate Entry","OK"))))))</f>
        <v/>
      </c>
      <c r="F635" s="9" t="str">
        <f>Table28[[#This Row],[Transaction Month]]&amp;Table28[[#This Row],[Supplier UEN]]</f>
        <v/>
      </c>
    </row>
    <row r="636" spans="1:6">
      <c r="A636" s="7">
        <v>635</v>
      </c>
      <c r="B636" s="8"/>
      <c r="C636" s="18"/>
      <c r="D636" s="8"/>
      <c r="E636" s="19" t="str">
        <f>IF(ISBLANK(C636),"",IF(NOT(EXACT(TRIM(CLEAN(SUBSTITUTE(C636,CHAR(160),""))),C636)),"Error: There's hidden spaces in UEN",IF(LEN(C636)&gt;10,"Error: UEN is too long",IF(LEN(C636)&lt;9,"Error: UEN is too short",
IF(ISNUMBER(RIGHT(C636,1)*1),"Error: UEN needs to end with an alphabet",IF(COUNTIF($F$1:F636,F636)&gt;1,"Error: Duplicate Entry","OK"))))))</f>
        <v/>
      </c>
      <c r="F636" s="9" t="str">
        <f>Table28[[#This Row],[Transaction Month]]&amp;Table28[[#This Row],[Supplier UEN]]</f>
        <v/>
      </c>
    </row>
    <row r="637" spans="1:6">
      <c r="A637" s="7">
        <v>636</v>
      </c>
      <c r="B637" s="8"/>
      <c r="C637" s="18"/>
      <c r="D637" s="8"/>
      <c r="E637" s="19" t="str">
        <f>IF(ISBLANK(C637),"",IF(NOT(EXACT(TRIM(CLEAN(SUBSTITUTE(C637,CHAR(160),""))),C637)),"Error: There's hidden spaces in UEN",IF(LEN(C637)&gt;10,"Error: UEN is too long",IF(LEN(C637)&lt;9,"Error: UEN is too short",
IF(ISNUMBER(RIGHT(C637,1)*1),"Error: UEN needs to end with an alphabet",IF(COUNTIF($F$1:F637,F637)&gt;1,"Error: Duplicate Entry","OK"))))))</f>
        <v/>
      </c>
      <c r="F637" s="9" t="str">
        <f>Table28[[#This Row],[Transaction Month]]&amp;Table28[[#This Row],[Supplier UEN]]</f>
        <v/>
      </c>
    </row>
    <row r="638" spans="1:6">
      <c r="A638" s="7">
        <v>637</v>
      </c>
      <c r="B638" s="8"/>
      <c r="C638" s="18"/>
      <c r="D638" s="8"/>
      <c r="E638" s="19" t="str">
        <f>IF(ISBLANK(C638),"",IF(NOT(EXACT(TRIM(CLEAN(SUBSTITUTE(C638,CHAR(160),""))),C638)),"Error: There's hidden spaces in UEN",IF(LEN(C638)&gt;10,"Error: UEN is too long",IF(LEN(C638)&lt;9,"Error: UEN is too short",
IF(ISNUMBER(RIGHT(C638,1)*1),"Error: UEN needs to end with an alphabet",IF(COUNTIF($F$1:F638,F638)&gt;1,"Error: Duplicate Entry","OK"))))))</f>
        <v/>
      </c>
      <c r="F638" s="9" t="str">
        <f>Table28[[#This Row],[Transaction Month]]&amp;Table28[[#This Row],[Supplier UEN]]</f>
        <v/>
      </c>
    </row>
    <row r="639" spans="1:6">
      <c r="A639" s="7">
        <v>638</v>
      </c>
      <c r="B639" s="8"/>
      <c r="C639" s="18"/>
      <c r="D639" s="8"/>
      <c r="E639" s="19" t="str">
        <f>IF(ISBLANK(C639),"",IF(NOT(EXACT(TRIM(CLEAN(SUBSTITUTE(C639,CHAR(160),""))),C639)),"Error: There's hidden spaces in UEN",IF(LEN(C639)&gt;10,"Error: UEN is too long",IF(LEN(C639)&lt;9,"Error: UEN is too short",
IF(ISNUMBER(RIGHT(C639,1)*1),"Error: UEN needs to end with an alphabet",IF(COUNTIF($F$1:F639,F639)&gt;1,"Error: Duplicate Entry","OK"))))))</f>
        <v/>
      </c>
      <c r="F639" s="9" t="str">
        <f>Table28[[#This Row],[Transaction Month]]&amp;Table28[[#This Row],[Supplier UEN]]</f>
        <v/>
      </c>
    </row>
    <row r="640" spans="1:6">
      <c r="A640" s="7">
        <v>639</v>
      </c>
      <c r="B640" s="8"/>
      <c r="C640" s="18"/>
      <c r="D640" s="8"/>
      <c r="E640" s="19" t="str">
        <f>IF(ISBLANK(C640),"",IF(NOT(EXACT(TRIM(CLEAN(SUBSTITUTE(C640,CHAR(160),""))),C640)),"Error: There's hidden spaces in UEN",IF(LEN(C640)&gt;10,"Error: UEN is too long",IF(LEN(C640)&lt;9,"Error: UEN is too short",
IF(ISNUMBER(RIGHT(C640,1)*1),"Error: UEN needs to end with an alphabet",IF(COUNTIF($F$1:F640,F640)&gt;1,"Error: Duplicate Entry","OK"))))))</f>
        <v/>
      </c>
      <c r="F640" s="9" t="str">
        <f>Table28[[#This Row],[Transaction Month]]&amp;Table28[[#This Row],[Supplier UEN]]</f>
        <v/>
      </c>
    </row>
    <row r="641" spans="1:6">
      <c r="A641" s="7">
        <v>640</v>
      </c>
      <c r="B641" s="8"/>
      <c r="C641" s="18"/>
      <c r="D641" s="8"/>
      <c r="E641" s="19" t="str">
        <f>IF(ISBLANK(C641),"",IF(NOT(EXACT(TRIM(CLEAN(SUBSTITUTE(C641,CHAR(160),""))),C641)),"Error: There's hidden spaces in UEN",IF(LEN(C641)&gt;10,"Error: UEN is too long",IF(LEN(C641)&lt;9,"Error: UEN is too short",
IF(ISNUMBER(RIGHT(C641,1)*1),"Error: UEN needs to end with an alphabet",IF(COUNTIF($F$1:F641,F641)&gt;1,"Error: Duplicate Entry","OK"))))))</f>
        <v/>
      </c>
      <c r="F641" s="9" t="str">
        <f>Table28[[#This Row],[Transaction Month]]&amp;Table28[[#This Row],[Supplier UEN]]</f>
        <v/>
      </c>
    </row>
    <row r="642" spans="1:6">
      <c r="A642" s="7">
        <v>641</v>
      </c>
      <c r="B642" s="8"/>
      <c r="C642" s="18"/>
      <c r="D642" s="8"/>
      <c r="E642" s="19" t="str">
        <f>IF(ISBLANK(C642),"",IF(NOT(EXACT(TRIM(CLEAN(SUBSTITUTE(C642,CHAR(160),""))),C642)),"Error: There's hidden spaces in UEN",IF(LEN(C642)&gt;10,"Error: UEN is too long",IF(LEN(C642)&lt;9,"Error: UEN is too short",
IF(ISNUMBER(RIGHT(C642,1)*1),"Error: UEN needs to end with an alphabet",IF(COUNTIF($F$1:F642,F642)&gt;1,"Error: Duplicate Entry","OK"))))))</f>
        <v/>
      </c>
      <c r="F642" s="9" t="str">
        <f>Table28[[#This Row],[Transaction Month]]&amp;Table28[[#This Row],[Supplier UEN]]</f>
        <v/>
      </c>
    </row>
    <row r="643" spans="1:6">
      <c r="A643" s="7">
        <v>642</v>
      </c>
      <c r="B643" s="8"/>
      <c r="C643" s="18"/>
      <c r="D643" s="8"/>
      <c r="E643" s="19" t="str">
        <f>IF(ISBLANK(C643),"",IF(NOT(EXACT(TRIM(CLEAN(SUBSTITUTE(C643,CHAR(160),""))),C643)),"Error: There's hidden spaces in UEN",IF(LEN(C643)&gt;10,"Error: UEN is too long",IF(LEN(C643)&lt;9,"Error: UEN is too short",
IF(ISNUMBER(RIGHT(C643,1)*1),"Error: UEN needs to end with an alphabet",IF(COUNTIF($F$1:F643,F643)&gt;1,"Error: Duplicate Entry","OK"))))))</f>
        <v/>
      </c>
      <c r="F643" s="9" t="str">
        <f>Table28[[#This Row],[Transaction Month]]&amp;Table28[[#This Row],[Supplier UEN]]</f>
        <v/>
      </c>
    </row>
    <row r="644" spans="1:6">
      <c r="A644" s="7">
        <v>643</v>
      </c>
      <c r="B644" s="8"/>
      <c r="C644" s="18"/>
      <c r="D644" s="8"/>
      <c r="E644" s="19" t="str">
        <f>IF(ISBLANK(C644),"",IF(NOT(EXACT(TRIM(CLEAN(SUBSTITUTE(C644,CHAR(160),""))),C644)),"Error: There's hidden spaces in UEN",IF(LEN(C644)&gt;10,"Error: UEN is too long",IF(LEN(C644)&lt;9,"Error: UEN is too short",
IF(ISNUMBER(RIGHT(C644,1)*1),"Error: UEN needs to end with an alphabet",IF(COUNTIF($F$1:F644,F644)&gt;1,"Error: Duplicate Entry","OK"))))))</f>
        <v/>
      </c>
      <c r="F644" s="9" t="str">
        <f>Table28[[#This Row],[Transaction Month]]&amp;Table28[[#This Row],[Supplier UEN]]</f>
        <v/>
      </c>
    </row>
    <row r="645" spans="1:6">
      <c r="A645" s="7">
        <v>644</v>
      </c>
      <c r="B645" s="8"/>
      <c r="C645" s="18"/>
      <c r="D645" s="8"/>
      <c r="E645" s="19" t="str">
        <f>IF(ISBLANK(C645),"",IF(NOT(EXACT(TRIM(CLEAN(SUBSTITUTE(C645,CHAR(160),""))),C645)),"Error: There's hidden spaces in UEN",IF(LEN(C645)&gt;10,"Error: UEN is too long",IF(LEN(C645)&lt;9,"Error: UEN is too short",
IF(ISNUMBER(RIGHT(C645,1)*1),"Error: UEN needs to end with an alphabet",IF(COUNTIF($F$1:F645,F645)&gt;1,"Error: Duplicate Entry","OK"))))))</f>
        <v/>
      </c>
      <c r="F645" s="9" t="str">
        <f>Table28[[#This Row],[Transaction Month]]&amp;Table28[[#This Row],[Supplier UEN]]</f>
        <v/>
      </c>
    </row>
    <row r="646" spans="1:6">
      <c r="A646" s="7">
        <v>645</v>
      </c>
      <c r="B646" s="8"/>
      <c r="C646" s="18"/>
      <c r="D646" s="8"/>
      <c r="E646" s="19" t="str">
        <f>IF(ISBLANK(C646),"",IF(NOT(EXACT(TRIM(CLEAN(SUBSTITUTE(C646,CHAR(160),""))),C646)),"Error: There's hidden spaces in UEN",IF(LEN(C646)&gt;10,"Error: UEN is too long",IF(LEN(C646)&lt;9,"Error: UEN is too short",
IF(ISNUMBER(RIGHT(C646,1)*1),"Error: UEN needs to end with an alphabet",IF(COUNTIF($F$1:F646,F646)&gt;1,"Error: Duplicate Entry","OK"))))))</f>
        <v/>
      </c>
      <c r="F646" s="9" t="str">
        <f>Table28[[#This Row],[Transaction Month]]&amp;Table28[[#This Row],[Supplier UEN]]</f>
        <v/>
      </c>
    </row>
    <row r="647" spans="1:6">
      <c r="A647" s="7">
        <v>646</v>
      </c>
      <c r="B647" s="8"/>
      <c r="C647" s="18"/>
      <c r="D647" s="8"/>
      <c r="E647" s="19" t="str">
        <f>IF(ISBLANK(C647),"",IF(NOT(EXACT(TRIM(CLEAN(SUBSTITUTE(C647,CHAR(160),""))),C647)),"Error: There's hidden spaces in UEN",IF(LEN(C647)&gt;10,"Error: UEN is too long",IF(LEN(C647)&lt;9,"Error: UEN is too short",
IF(ISNUMBER(RIGHT(C647,1)*1),"Error: UEN needs to end with an alphabet",IF(COUNTIF($F$1:F647,F647)&gt;1,"Error: Duplicate Entry","OK"))))))</f>
        <v/>
      </c>
      <c r="F647" s="9" t="str">
        <f>Table28[[#This Row],[Transaction Month]]&amp;Table28[[#This Row],[Supplier UEN]]</f>
        <v/>
      </c>
    </row>
    <row r="648" spans="1:6">
      <c r="A648" s="7">
        <v>647</v>
      </c>
      <c r="B648" s="8"/>
      <c r="C648" s="18"/>
      <c r="D648" s="8"/>
      <c r="E648" s="19" t="str">
        <f>IF(ISBLANK(C648),"",IF(NOT(EXACT(TRIM(CLEAN(SUBSTITUTE(C648,CHAR(160),""))),C648)),"Error: There's hidden spaces in UEN",IF(LEN(C648)&gt;10,"Error: UEN is too long",IF(LEN(C648)&lt;9,"Error: UEN is too short",
IF(ISNUMBER(RIGHT(C648,1)*1),"Error: UEN needs to end with an alphabet",IF(COUNTIF($F$1:F648,F648)&gt;1,"Error: Duplicate Entry","OK"))))))</f>
        <v/>
      </c>
      <c r="F648" s="9" t="str">
        <f>Table28[[#This Row],[Transaction Month]]&amp;Table28[[#This Row],[Supplier UEN]]</f>
        <v/>
      </c>
    </row>
    <row r="649" spans="1:6">
      <c r="A649" s="7">
        <v>648</v>
      </c>
      <c r="B649" s="8"/>
      <c r="C649" s="18"/>
      <c r="D649" s="8"/>
      <c r="E649" s="19" t="str">
        <f>IF(ISBLANK(C649),"",IF(NOT(EXACT(TRIM(CLEAN(SUBSTITUTE(C649,CHAR(160),""))),C649)),"Error: There's hidden spaces in UEN",IF(LEN(C649)&gt;10,"Error: UEN is too long",IF(LEN(C649)&lt;9,"Error: UEN is too short",
IF(ISNUMBER(RIGHT(C649,1)*1),"Error: UEN needs to end with an alphabet",IF(COUNTIF($F$1:F649,F649)&gt;1,"Error: Duplicate Entry","OK"))))))</f>
        <v/>
      </c>
      <c r="F649" s="9" t="str">
        <f>Table28[[#This Row],[Transaction Month]]&amp;Table28[[#This Row],[Supplier UEN]]</f>
        <v/>
      </c>
    </row>
    <row r="650" spans="1:6">
      <c r="A650" s="7">
        <v>649</v>
      </c>
      <c r="B650" s="8"/>
      <c r="C650" s="18"/>
      <c r="D650" s="8"/>
      <c r="E650" s="19" t="str">
        <f>IF(ISBLANK(C650),"",IF(NOT(EXACT(TRIM(CLEAN(SUBSTITUTE(C650,CHAR(160),""))),C650)),"Error: There's hidden spaces in UEN",IF(LEN(C650)&gt;10,"Error: UEN is too long",IF(LEN(C650)&lt;9,"Error: UEN is too short",
IF(ISNUMBER(RIGHT(C650,1)*1),"Error: UEN needs to end with an alphabet",IF(COUNTIF($F$1:F650,F650)&gt;1,"Error: Duplicate Entry","OK"))))))</f>
        <v/>
      </c>
      <c r="F650" s="9" t="str">
        <f>Table28[[#This Row],[Transaction Month]]&amp;Table28[[#This Row],[Supplier UEN]]</f>
        <v/>
      </c>
    </row>
    <row r="651" spans="1:6">
      <c r="A651" s="7">
        <v>650</v>
      </c>
      <c r="B651" s="8"/>
      <c r="C651" s="18"/>
      <c r="D651" s="8"/>
      <c r="E651" s="19" t="str">
        <f>IF(ISBLANK(C651),"",IF(NOT(EXACT(TRIM(CLEAN(SUBSTITUTE(C651,CHAR(160),""))),C651)),"Error: There's hidden spaces in UEN",IF(LEN(C651)&gt;10,"Error: UEN is too long",IF(LEN(C651)&lt;9,"Error: UEN is too short",
IF(ISNUMBER(RIGHT(C651,1)*1),"Error: UEN needs to end with an alphabet",IF(COUNTIF($F$1:F651,F651)&gt;1,"Error: Duplicate Entry","OK"))))))</f>
        <v/>
      </c>
      <c r="F651" s="9" t="str">
        <f>Table28[[#This Row],[Transaction Month]]&amp;Table28[[#This Row],[Supplier UEN]]</f>
        <v/>
      </c>
    </row>
    <row r="652" spans="1:6">
      <c r="A652" s="7">
        <v>651</v>
      </c>
      <c r="B652" s="8"/>
      <c r="C652" s="18"/>
      <c r="D652" s="8"/>
      <c r="E652" s="19" t="str">
        <f>IF(ISBLANK(C652),"",IF(NOT(EXACT(TRIM(CLEAN(SUBSTITUTE(C652,CHAR(160),""))),C652)),"Error: There's hidden spaces in UEN",IF(LEN(C652)&gt;10,"Error: UEN is too long",IF(LEN(C652)&lt;9,"Error: UEN is too short",
IF(ISNUMBER(RIGHT(C652,1)*1),"Error: UEN needs to end with an alphabet",IF(COUNTIF($F$1:F652,F652)&gt;1,"Error: Duplicate Entry","OK"))))))</f>
        <v/>
      </c>
      <c r="F652" s="9" t="str">
        <f>Table28[[#This Row],[Transaction Month]]&amp;Table28[[#This Row],[Supplier UEN]]</f>
        <v/>
      </c>
    </row>
    <row r="653" spans="1:6">
      <c r="A653" s="7">
        <v>652</v>
      </c>
      <c r="B653" s="8"/>
      <c r="C653" s="18"/>
      <c r="D653" s="8"/>
      <c r="E653" s="19" t="str">
        <f>IF(ISBLANK(C653),"",IF(NOT(EXACT(TRIM(CLEAN(SUBSTITUTE(C653,CHAR(160),""))),C653)),"Error: There's hidden spaces in UEN",IF(LEN(C653)&gt;10,"Error: UEN is too long",IF(LEN(C653)&lt;9,"Error: UEN is too short",
IF(ISNUMBER(RIGHT(C653,1)*1),"Error: UEN needs to end with an alphabet",IF(COUNTIF($F$1:F653,F653)&gt;1,"Error: Duplicate Entry","OK"))))))</f>
        <v/>
      </c>
      <c r="F653" s="9" t="str">
        <f>Table28[[#This Row],[Transaction Month]]&amp;Table28[[#This Row],[Supplier UEN]]</f>
        <v/>
      </c>
    </row>
    <row r="654" spans="1:6">
      <c r="A654" s="7">
        <v>653</v>
      </c>
      <c r="B654" s="8"/>
      <c r="C654" s="18"/>
      <c r="D654" s="8"/>
      <c r="E654" s="19" t="str">
        <f>IF(ISBLANK(C654),"",IF(NOT(EXACT(TRIM(CLEAN(SUBSTITUTE(C654,CHAR(160),""))),C654)),"Error: There's hidden spaces in UEN",IF(LEN(C654)&gt;10,"Error: UEN is too long",IF(LEN(C654)&lt;9,"Error: UEN is too short",
IF(ISNUMBER(RIGHT(C654,1)*1),"Error: UEN needs to end with an alphabet",IF(COUNTIF($F$1:F654,F654)&gt;1,"Error: Duplicate Entry","OK"))))))</f>
        <v/>
      </c>
      <c r="F654" s="9" t="str">
        <f>Table28[[#This Row],[Transaction Month]]&amp;Table28[[#This Row],[Supplier UEN]]</f>
        <v/>
      </c>
    </row>
    <row r="655" spans="1:6">
      <c r="A655" s="7">
        <v>654</v>
      </c>
      <c r="B655" s="8"/>
      <c r="C655" s="18"/>
      <c r="D655" s="8"/>
      <c r="E655" s="19" t="str">
        <f>IF(ISBLANK(C655),"",IF(NOT(EXACT(TRIM(CLEAN(SUBSTITUTE(C655,CHAR(160),""))),C655)),"Error: There's hidden spaces in UEN",IF(LEN(C655)&gt;10,"Error: UEN is too long",IF(LEN(C655)&lt;9,"Error: UEN is too short",
IF(ISNUMBER(RIGHT(C655,1)*1),"Error: UEN needs to end with an alphabet",IF(COUNTIF($F$1:F655,F655)&gt;1,"Error: Duplicate Entry","OK"))))))</f>
        <v/>
      </c>
      <c r="F655" s="9" t="str">
        <f>Table28[[#This Row],[Transaction Month]]&amp;Table28[[#This Row],[Supplier UEN]]</f>
        <v/>
      </c>
    </row>
    <row r="656" spans="1:6">
      <c r="A656" s="7">
        <v>655</v>
      </c>
      <c r="B656" s="8"/>
      <c r="C656" s="18"/>
      <c r="D656" s="8"/>
      <c r="E656" s="19" t="str">
        <f>IF(ISBLANK(C656),"",IF(NOT(EXACT(TRIM(CLEAN(SUBSTITUTE(C656,CHAR(160),""))),C656)),"Error: There's hidden spaces in UEN",IF(LEN(C656)&gt;10,"Error: UEN is too long",IF(LEN(C656)&lt;9,"Error: UEN is too short",
IF(ISNUMBER(RIGHT(C656,1)*1),"Error: UEN needs to end with an alphabet",IF(COUNTIF($F$1:F656,F656)&gt;1,"Error: Duplicate Entry","OK"))))))</f>
        <v/>
      </c>
      <c r="F656" s="9" t="str">
        <f>Table28[[#This Row],[Transaction Month]]&amp;Table28[[#This Row],[Supplier UEN]]</f>
        <v/>
      </c>
    </row>
    <row r="657" spans="1:6">
      <c r="A657" s="7">
        <v>656</v>
      </c>
      <c r="B657" s="8"/>
      <c r="C657" s="18"/>
      <c r="D657" s="8"/>
      <c r="E657" s="19" t="str">
        <f>IF(ISBLANK(C657),"",IF(NOT(EXACT(TRIM(CLEAN(SUBSTITUTE(C657,CHAR(160),""))),C657)),"Error: There's hidden spaces in UEN",IF(LEN(C657)&gt;10,"Error: UEN is too long",IF(LEN(C657)&lt;9,"Error: UEN is too short",
IF(ISNUMBER(RIGHT(C657,1)*1),"Error: UEN needs to end with an alphabet",IF(COUNTIF($F$1:F657,F657)&gt;1,"Error: Duplicate Entry","OK"))))))</f>
        <v/>
      </c>
      <c r="F657" s="9" t="str">
        <f>Table28[[#This Row],[Transaction Month]]&amp;Table28[[#This Row],[Supplier UEN]]</f>
        <v/>
      </c>
    </row>
    <row r="658" spans="1:6">
      <c r="A658" s="7">
        <v>657</v>
      </c>
      <c r="B658" s="8"/>
      <c r="C658" s="18"/>
      <c r="D658" s="8"/>
      <c r="E658" s="19" t="str">
        <f>IF(ISBLANK(C658),"",IF(NOT(EXACT(TRIM(CLEAN(SUBSTITUTE(C658,CHAR(160),""))),C658)),"Error: There's hidden spaces in UEN",IF(LEN(C658)&gt;10,"Error: UEN is too long",IF(LEN(C658)&lt;9,"Error: UEN is too short",
IF(ISNUMBER(RIGHT(C658,1)*1),"Error: UEN needs to end with an alphabet",IF(COUNTIF($F$1:F658,F658)&gt;1,"Error: Duplicate Entry","OK"))))))</f>
        <v/>
      </c>
      <c r="F658" s="9" t="str">
        <f>Table28[[#This Row],[Transaction Month]]&amp;Table28[[#This Row],[Supplier UEN]]</f>
        <v/>
      </c>
    </row>
    <row r="659" spans="1:6">
      <c r="A659" s="7">
        <v>658</v>
      </c>
      <c r="B659" s="8"/>
      <c r="C659" s="18"/>
      <c r="D659" s="8"/>
      <c r="E659" s="19" t="str">
        <f>IF(ISBLANK(C659),"",IF(NOT(EXACT(TRIM(CLEAN(SUBSTITUTE(C659,CHAR(160),""))),C659)),"Error: There's hidden spaces in UEN",IF(LEN(C659)&gt;10,"Error: UEN is too long",IF(LEN(C659)&lt;9,"Error: UEN is too short",
IF(ISNUMBER(RIGHT(C659,1)*1),"Error: UEN needs to end with an alphabet",IF(COUNTIF($F$1:F659,F659)&gt;1,"Error: Duplicate Entry","OK"))))))</f>
        <v/>
      </c>
      <c r="F659" s="9" t="str">
        <f>Table28[[#This Row],[Transaction Month]]&amp;Table28[[#This Row],[Supplier UEN]]</f>
        <v/>
      </c>
    </row>
    <row r="660" spans="1:6">
      <c r="A660" s="7">
        <v>659</v>
      </c>
      <c r="B660" s="8"/>
      <c r="C660" s="18"/>
      <c r="D660" s="8"/>
      <c r="E660" s="19" t="str">
        <f>IF(ISBLANK(C660),"",IF(NOT(EXACT(TRIM(CLEAN(SUBSTITUTE(C660,CHAR(160),""))),C660)),"Error: There's hidden spaces in UEN",IF(LEN(C660)&gt;10,"Error: UEN is too long",IF(LEN(C660)&lt;9,"Error: UEN is too short",
IF(ISNUMBER(RIGHT(C660,1)*1),"Error: UEN needs to end with an alphabet",IF(COUNTIF($F$1:F660,F660)&gt;1,"Error: Duplicate Entry","OK"))))))</f>
        <v/>
      </c>
      <c r="F660" s="9" t="str">
        <f>Table28[[#This Row],[Transaction Month]]&amp;Table28[[#This Row],[Supplier UEN]]</f>
        <v/>
      </c>
    </row>
    <row r="661" spans="1:6">
      <c r="A661" s="7">
        <v>660</v>
      </c>
      <c r="B661" s="8"/>
      <c r="C661" s="18"/>
      <c r="D661" s="8"/>
      <c r="E661" s="19" t="str">
        <f>IF(ISBLANK(C661),"",IF(NOT(EXACT(TRIM(CLEAN(SUBSTITUTE(C661,CHAR(160),""))),C661)),"Error: There's hidden spaces in UEN",IF(LEN(C661)&gt;10,"Error: UEN is too long",IF(LEN(C661)&lt;9,"Error: UEN is too short",
IF(ISNUMBER(RIGHT(C661,1)*1),"Error: UEN needs to end with an alphabet",IF(COUNTIF($F$1:F661,F661)&gt;1,"Error: Duplicate Entry","OK"))))))</f>
        <v/>
      </c>
      <c r="F661" s="9" t="str">
        <f>Table28[[#This Row],[Transaction Month]]&amp;Table28[[#This Row],[Supplier UEN]]</f>
        <v/>
      </c>
    </row>
    <row r="662" spans="1:6">
      <c r="A662" s="7">
        <v>661</v>
      </c>
      <c r="B662" s="8"/>
      <c r="C662" s="18"/>
      <c r="D662" s="8"/>
      <c r="E662" s="19" t="str">
        <f>IF(ISBLANK(C662),"",IF(NOT(EXACT(TRIM(CLEAN(SUBSTITUTE(C662,CHAR(160),""))),C662)),"Error: There's hidden spaces in UEN",IF(LEN(C662)&gt;10,"Error: UEN is too long",IF(LEN(C662)&lt;9,"Error: UEN is too short",
IF(ISNUMBER(RIGHT(C662,1)*1),"Error: UEN needs to end with an alphabet",IF(COUNTIF($F$1:F662,F662)&gt;1,"Error: Duplicate Entry","OK"))))))</f>
        <v/>
      </c>
      <c r="F662" s="9" t="str">
        <f>Table28[[#This Row],[Transaction Month]]&amp;Table28[[#This Row],[Supplier UEN]]</f>
        <v/>
      </c>
    </row>
    <row r="663" spans="1:6">
      <c r="A663" s="7">
        <v>662</v>
      </c>
      <c r="B663" s="8"/>
      <c r="C663" s="18"/>
      <c r="D663" s="8"/>
      <c r="E663" s="19" t="str">
        <f>IF(ISBLANK(C663),"",IF(NOT(EXACT(TRIM(CLEAN(SUBSTITUTE(C663,CHAR(160),""))),C663)),"Error: There's hidden spaces in UEN",IF(LEN(C663)&gt;10,"Error: UEN is too long",IF(LEN(C663)&lt;9,"Error: UEN is too short",
IF(ISNUMBER(RIGHT(C663,1)*1),"Error: UEN needs to end with an alphabet",IF(COUNTIF($F$1:F663,F663)&gt;1,"Error: Duplicate Entry","OK"))))))</f>
        <v/>
      </c>
      <c r="F663" s="9" t="str">
        <f>Table28[[#This Row],[Transaction Month]]&amp;Table28[[#This Row],[Supplier UEN]]</f>
        <v/>
      </c>
    </row>
    <row r="664" spans="1:6">
      <c r="A664" s="7">
        <v>663</v>
      </c>
      <c r="B664" s="8"/>
      <c r="C664" s="18"/>
      <c r="D664" s="8"/>
      <c r="E664" s="19" t="str">
        <f>IF(ISBLANK(C664),"",IF(NOT(EXACT(TRIM(CLEAN(SUBSTITUTE(C664,CHAR(160),""))),C664)),"Error: There's hidden spaces in UEN",IF(LEN(C664)&gt;10,"Error: UEN is too long",IF(LEN(C664)&lt;9,"Error: UEN is too short",
IF(ISNUMBER(RIGHT(C664,1)*1),"Error: UEN needs to end with an alphabet",IF(COUNTIF($F$1:F664,F664)&gt;1,"Error: Duplicate Entry","OK"))))))</f>
        <v/>
      </c>
      <c r="F664" s="9" t="str">
        <f>Table28[[#This Row],[Transaction Month]]&amp;Table28[[#This Row],[Supplier UEN]]</f>
        <v/>
      </c>
    </row>
    <row r="665" spans="1:6">
      <c r="A665" s="7">
        <v>664</v>
      </c>
      <c r="B665" s="8"/>
      <c r="C665" s="18"/>
      <c r="D665" s="8"/>
      <c r="E665" s="19" t="str">
        <f>IF(ISBLANK(C665),"",IF(NOT(EXACT(TRIM(CLEAN(SUBSTITUTE(C665,CHAR(160),""))),C665)),"Error: There's hidden spaces in UEN",IF(LEN(C665)&gt;10,"Error: UEN is too long",IF(LEN(C665)&lt;9,"Error: UEN is too short",
IF(ISNUMBER(RIGHT(C665,1)*1),"Error: UEN needs to end with an alphabet",IF(COUNTIF($F$1:F665,F665)&gt;1,"Error: Duplicate Entry","OK"))))))</f>
        <v/>
      </c>
      <c r="F665" s="9" t="str">
        <f>Table28[[#This Row],[Transaction Month]]&amp;Table28[[#This Row],[Supplier UEN]]</f>
        <v/>
      </c>
    </row>
    <row r="666" spans="1:6">
      <c r="A666" s="7">
        <v>665</v>
      </c>
      <c r="B666" s="8"/>
      <c r="C666" s="18"/>
      <c r="D666" s="8"/>
      <c r="E666" s="19" t="str">
        <f>IF(ISBLANK(C666),"",IF(NOT(EXACT(TRIM(CLEAN(SUBSTITUTE(C666,CHAR(160),""))),C666)),"Error: There's hidden spaces in UEN",IF(LEN(C666)&gt;10,"Error: UEN is too long",IF(LEN(C666)&lt;9,"Error: UEN is too short",
IF(ISNUMBER(RIGHT(C666,1)*1),"Error: UEN needs to end with an alphabet",IF(COUNTIF($F$1:F666,F666)&gt;1,"Error: Duplicate Entry","OK"))))))</f>
        <v/>
      </c>
      <c r="F666" s="9" t="str">
        <f>Table28[[#This Row],[Transaction Month]]&amp;Table28[[#This Row],[Supplier UEN]]</f>
        <v/>
      </c>
    </row>
    <row r="667" spans="1:6">
      <c r="A667" s="7">
        <v>666</v>
      </c>
      <c r="B667" s="8"/>
      <c r="C667" s="18"/>
      <c r="D667" s="8"/>
      <c r="E667" s="19" t="str">
        <f>IF(ISBLANK(C667),"",IF(NOT(EXACT(TRIM(CLEAN(SUBSTITUTE(C667,CHAR(160),""))),C667)),"Error: There's hidden spaces in UEN",IF(LEN(C667)&gt;10,"Error: UEN is too long",IF(LEN(C667)&lt;9,"Error: UEN is too short",
IF(ISNUMBER(RIGHT(C667,1)*1),"Error: UEN needs to end with an alphabet",IF(COUNTIF($F$1:F667,F667)&gt;1,"Error: Duplicate Entry","OK"))))))</f>
        <v/>
      </c>
      <c r="F667" s="9" t="str">
        <f>Table28[[#This Row],[Transaction Month]]&amp;Table28[[#This Row],[Supplier UEN]]</f>
        <v/>
      </c>
    </row>
    <row r="668" spans="1:6">
      <c r="A668" s="7">
        <v>667</v>
      </c>
      <c r="B668" s="8"/>
      <c r="C668" s="18"/>
      <c r="D668" s="8"/>
      <c r="E668" s="19" t="str">
        <f>IF(ISBLANK(C668),"",IF(NOT(EXACT(TRIM(CLEAN(SUBSTITUTE(C668,CHAR(160),""))),C668)),"Error: There's hidden spaces in UEN",IF(LEN(C668)&gt;10,"Error: UEN is too long",IF(LEN(C668)&lt;9,"Error: UEN is too short",
IF(ISNUMBER(RIGHT(C668,1)*1),"Error: UEN needs to end with an alphabet",IF(COUNTIF($F$1:F668,F668)&gt;1,"Error: Duplicate Entry","OK"))))))</f>
        <v/>
      </c>
      <c r="F668" s="9" t="str">
        <f>Table28[[#This Row],[Transaction Month]]&amp;Table28[[#This Row],[Supplier UEN]]</f>
        <v/>
      </c>
    </row>
    <row r="669" spans="1:6">
      <c r="A669" s="7">
        <v>668</v>
      </c>
      <c r="B669" s="8"/>
      <c r="C669" s="18"/>
      <c r="D669" s="8"/>
      <c r="E669" s="19" t="str">
        <f>IF(ISBLANK(C669),"",IF(NOT(EXACT(TRIM(CLEAN(SUBSTITUTE(C669,CHAR(160),""))),C669)),"Error: There's hidden spaces in UEN",IF(LEN(C669)&gt;10,"Error: UEN is too long",IF(LEN(C669)&lt;9,"Error: UEN is too short",
IF(ISNUMBER(RIGHT(C669,1)*1),"Error: UEN needs to end with an alphabet",IF(COUNTIF($F$1:F669,F669)&gt;1,"Error: Duplicate Entry","OK"))))))</f>
        <v/>
      </c>
      <c r="F669" s="9" t="str">
        <f>Table28[[#This Row],[Transaction Month]]&amp;Table28[[#This Row],[Supplier UEN]]</f>
        <v/>
      </c>
    </row>
    <row r="670" spans="1:6">
      <c r="A670" s="7">
        <v>669</v>
      </c>
      <c r="B670" s="8"/>
      <c r="C670" s="18"/>
      <c r="D670" s="8"/>
      <c r="E670" s="19" t="str">
        <f>IF(ISBLANK(C670),"",IF(NOT(EXACT(TRIM(CLEAN(SUBSTITUTE(C670,CHAR(160),""))),C670)),"Error: There's hidden spaces in UEN",IF(LEN(C670)&gt;10,"Error: UEN is too long",IF(LEN(C670)&lt;9,"Error: UEN is too short",
IF(ISNUMBER(RIGHT(C670,1)*1),"Error: UEN needs to end with an alphabet",IF(COUNTIF($F$1:F670,F670)&gt;1,"Error: Duplicate Entry","OK"))))))</f>
        <v/>
      </c>
      <c r="F670" s="9" t="str">
        <f>Table28[[#This Row],[Transaction Month]]&amp;Table28[[#This Row],[Supplier UEN]]</f>
        <v/>
      </c>
    </row>
    <row r="671" spans="1:6">
      <c r="A671" s="7">
        <v>670</v>
      </c>
      <c r="B671" s="8"/>
      <c r="C671" s="18"/>
      <c r="D671" s="8"/>
      <c r="E671" s="19" t="str">
        <f>IF(ISBLANK(C671),"",IF(NOT(EXACT(TRIM(CLEAN(SUBSTITUTE(C671,CHAR(160),""))),C671)),"Error: There's hidden spaces in UEN",IF(LEN(C671)&gt;10,"Error: UEN is too long",IF(LEN(C671)&lt;9,"Error: UEN is too short",
IF(ISNUMBER(RIGHT(C671,1)*1),"Error: UEN needs to end with an alphabet",IF(COUNTIF($F$1:F671,F671)&gt;1,"Error: Duplicate Entry","OK"))))))</f>
        <v/>
      </c>
      <c r="F671" s="9" t="str">
        <f>Table28[[#This Row],[Transaction Month]]&amp;Table28[[#This Row],[Supplier UEN]]</f>
        <v/>
      </c>
    </row>
    <row r="672" spans="1:6">
      <c r="A672" s="7">
        <v>671</v>
      </c>
      <c r="B672" s="8"/>
      <c r="C672" s="18"/>
      <c r="D672" s="8"/>
      <c r="E672" s="19" t="str">
        <f>IF(ISBLANK(C672),"",IF(NOT(EXACT(TRIM(CLEAN(SUBSTITUTE(C672,CHAR(160),""))),C672)),"Error: There's hidden spaces in UEN",IF(LEN(C672)&gt;10,"Error: UEN is too long",IF(LEN(C672)&lt;9,"Error: UEN is too short",
IF(ISNUMBER(RIGHT(C672,1)*1),"Error: UEN needs to end with an alphabet",IF(COUNTIF($F$1:F672,F672)&gt;1,"Error: Duplicate Entry","OK"))))))</f>
        <v/>
      </c>
      <c r="F672" s="9" t="str">
        <f>Table28[[#This Row],[Transaction Month]]&amp;Table28[[#This Row],[Supplier UEN]]</f>
        <v/>
      </c>
    </row>
    <row r="673" spans="1:6">
      <c r="A673" s="7">
        <v>672</v>
      </c>
      <c r="B673" s="8"/>
      <c r="C673" s="18"/>
      <c r="D673" s="8"/>
      <c r="E673" s="19" t="str">
        <f>IF(ISBLANK(C673),"",IF(NOT(EXACT(TRIM(CLEAN(SUBSTITUTE(C673,CHAR(160),""))),C673)),"Error: There's hidden spaces in UEN",IF(LEN(C673)&gt;10,"Error: UEN is too long",IF(LEN(C673)&lt;9,"Error: UEN is too short",
IF(ISNUMBER(RIGHT(C673,1)*1),"Error: UEN needs to end with an alphabet",IF(COUNTIF($F$1:F673,F673)&gt;1,"Error: Duplicate Entry","OK"))))))</f>
        <v/>
      </c>
      <c r="F673" s="9" t="str">
        <f>Table28[[#This Row],[Transaction Month]]&amp;Table28[[#This Row],[Supplier UEN]]</f>
        <v/>
      </c>
    </row>
    <row r="674" spans="1:6">
      <c r="A674" s="7">
        <v>673</v>
      </c>
      <c r="B674" s="8"/>
      <c r="C674" s="18"/>
      <c r="D674" s="8"/>
      <c r="E674" s="19" t="str">
        <f>IF(ISBLANK(C674),"",IF(NOT(EXACT(TRIM(CLEAN(SUBSTITUTE(C674,CHAR(160),""))),C674)),"Error: There's hidden spaces in UEN",IF(LEN(C674)&gt;10,"Error: UEN is too long",IF(LEN(C674)&lt;9,"Error: UEN is too short",
IF(ISNUMBER(RIGHT(C674,1)*1),"Error: UEN needs to end with an alphabet",IF(COUNTIF($F$1:F674,F674)&gt;1,"Error: Duplicate Entry","OK"))))))</f>
        <v/>
      </c>
      <c r="F674" s="9" t="str">
        <f>Table28[[#This Row],[Transaction Month]]&amp;Table28[[#This Row],[Supplier UEN]]</f>
        <v/>
      </c>
    </row>
    <row r="675" spans="1:6">
      <c r="A675" s="7">
        <v>674</v>
      </c>
      <c r="B675" s="8"/>
      <c r="C675" s="18"/>
      <c r="D675" s="8"/>
      <c r="E675" s="19" t="str">
        <f>IF(ISBLANK(C675),"",IF(NOT(EXACT(TRIM(CLEAN(SUBSTITUTE(C675,CHAR(160),""))),C675)),"Error: There's hidden spaces in UEN",IF(LEN(C675)&gt;10,"Error: UEN is too long",IF(LEN(C675)&lt;9,"Error: UEN is too short",
IF(ISNUMBER(RIGHT(C675,1)*1),"Error: UEN needs to end with an alphabet",IF(COUNTIF($F$1:F675,F675)&gt;1,"Error: Duplicate Entry","OK"))))))</f>
        <v/>
      </c>
      <c r="F675" s="9" t="str">
        <f>Table28[[#This Row],[Transaction Month]]&amp;Table28[[#This Row],[Supplier UEN]]</f>
        <v/>
      </c>
    </row>
    <row r="676" spans="1:6">
      <c r="A676" s="7">
        <v>675</v>
      </c>
      <c r="B676" s="8"/>
      <c r="C676" s="18"/>
      <c r="D676" s="8"/>
      <c r="E676" s="19" t="str">
        <f>IF(ISBLANK(C676),"",IF(NOT(EXACT(TRIM(CLEAN(SUBSTITUTE(C676,CHAR(160),""))),C676)),"Error: There's hidden spaces in UEN",IF(LEN(C676)&gt;10,"Error: UEN is too long",IF(LEN(C676)&lt;9,"Error: UEN is too short",
IF(ISNUMBER(RIGHT(C676,1)*1),"Error: UEN needs to end with an alphabet",IF(COUNTIF($F$1:F676,F676)&gt;1,"Error: Duplicate Entry","OK"))))))</f>
        <v/>
      </c>
      <c r="F676" s="9" t="str">
        <f>Table28[[#This Row],[Transaction Month]]&amp;Table28[[#This Row],[Supplier UEN]]</f>
        <v/>
      </c>
    </row>
    <row r="677" spans="1:6">
      <c r="A677" s="7">
        <v>676</v>
      </c>
      <c r="B677" s="8"/>
      <c r="C677" s="18"/>
      <c r="D677" s="8"/>
      <c r="E677" s="19" t="str">
        <f>IF(ISBLANK(C677),"",IF(NOT(EXACT(TRIM(CLEAN(SUBSTITUTE(C677,CHAR(160),""))),C677)),"Error: There's hidden spaces in UEN",IF(LEN(C677)&gt;10,"Error: UEN is too long",IF(LEN(C677)&lt;9,"Error: UEN is too short",
IF(ISNUMBER(RIGHT(C677,1)*1),"Error: UEN needs to end with an alphabet",IF(COUNTIF($F$1:F677,F677)&gt;1,"Error: Duplicate Entry","OK"))))))</f>
        <v/>
      </c>
      <c r="F677" s="9" t="str">
        <f>Table28[[#This Row],[Transaction Month]]&amp;Table28[[#This Row],[Supplier UEN]]</f>
        <v/>
      </c>
    </row>
    <row r="678" spans="1:6">
      <c r="A678" s="7">
        <v>677</v>
      </c>
      <c r="B678" s="8"/>
      <c r="C678" s="18"/>
      <c r="D678" s="8"/>
      <c r="E678" s="19" t="str">
        <f>IF(ISBLANK(C678),"",IF(NOT(EXACT(TRIM(CLEAN(SUBSTITUTE(C678,CHAR(160),""))),C678)),"Error: There's hidden spaces in UEN",IF(LEN(C678)&gt;10,"Error: UEN is too long",IF(LEN(C678)&lt;9,"Error: UEN is too short",
IF(ISNUMBER(RIGHT(C678,1)*1),"Error: UEN needs to end with an alphabet",IF(COUNTIF($F$1:F678,F678)&gt;1,"Error: Duplicate Entry","OK"))))))</f>
        <v/>
      </c>
      <c r="F678" s="9" t="str">
        <f>Table28[[#This Row],[Transaction Month]]&amp;Table28[[#This Row],[Supplier UEN]]</f>
        <v/>
      </c>
    </row>
    <row r="679" spans="1:6">
      <c r="A679" s="7">
        <v>678</v>
      </c>
      <c r="B679" s="8"/>
      <c r="C679" s="18"/>
      <c r="D679" s="8"/>
      <c r="E679" s="19" t="str">
        <f>IF(ISBLANK(C679),"",IF(NOT(EXACT(TRIM(CLEAN(SUBSTITUTE(C679,CHAR(160),""))),C679)),"Error: There's hidden spaces in UEN",IF(LEN(C679)&gt;10,"Error: UEN is too long",IF(LEN(C679)&lt;9,"Error: UEN is too short",
IF(ISNUMBER(RIGHT(C679,1)*1),"Error: UEN needs to end with an alphabet",IF(COUNTIF($F$1:F679,F679)&gt;1,"Error: Duplicate Entry","OK"))))))</f>
        <v/>
      </c>
      <c r="F679" s="9" t="str">
        <f>Table28[[#This Row],[Transaction Month]]&amp;Table28[[#This Row],[Supplier UEN]]</f>
        <v/>
      </c>
    </row>
    <row r="680" spans="1:6">
      <c r="A680" s="7">
        <v>679</v>
      </c>
      <c r="B680" s="8"/>
      <c r="C680" s="18"/>
      <c r="D680" s="8"/>
      <c r="E680" s="19" t="str">
        <f>IF(ISBLANK(C680),"",IF(NOT(EXACT(TRIM(CLEAN(SUBSTITUTE(C680,CHAR(160),""))),C680)),"Error: There's hidden spaces in UEN",IF(LEN(C680)&gt;10,"Error: UEN is too long",IF(LEN(C680)&lt;9,"Error: UEN is too short",
IF(ISNUMBER(RIGHT(C680,1)*1),"Error: UEN needs to end with an alphabet",IF(COUNTIF($F$1:F680,F680)&gt;1,"Error: Duplicate Entry","OK"))))))</f>
        <v/>
      </c>
      <c r="F680" s="9" t="str">
        <f>Table28[[#This Row],[Transaction Month]]&amp;Table28[[#This Row],[Supplier UEN]]</f>
        <v/>
      </c>
    </row>
    <row r="681" spans="1:6">
      <c r="A681" s="7">
        <v>680</v>
      </c>
      <c r="B681" s="8"/>
      <c r="C681" s="18"/>
      <c r="D681" s="8"/>
      <c r="E681" s="19" t="str">
        <f>IF(ISBLANK(C681),"",IF(NOT(EXACT(TRIM(CLEAN(SUBSTITUTE(C681,CHAR(160),""))),C681)),"Error: There's hidden spaces in UEN",IF(LEN(C681)&gt;10,"Error: UEN is too long",IF(LEN(C681)&lt;9,"Error: UEN is too short",
IF(ISNUMBER(RIGHT(C681,1)*1),"Error: UEN needs to end with an alphabet",IF(COUNTIF($F$1:F681,F681)&gt;1,"Error: Duplicate Entry","OK"))))))</f>
        <v/>
      </c>
      <c r="F681" s="9" t="str">
        <f>Table28[[#This Row],[Transaction Month]]&amp;Table28[[#This Row],[Supplier UEN]]</f>
        <v/>
      </c>
    </row>
    <row r="682" spans="1:6">
      <c r="A682" s="7">
        <v>681</v>
      </c>
      <c r="B682" s="8"/>
      <c r="C682" s="18"/>
      <c r="D682" s="8"/>
      <c r="E682" s="19" t="str">
        <f>IF(ISBLANK(C682),"",IF(NOT(EXACT(TRIM(CLEAN(SUBSTITUTE(C682,CHAR(160),""))),C682)),"Error: There's hidden spaces in UEN",IF(LEN(C682)&gt;10,"Error: UEN is too long",IF(LEN(C682)&lt;9,"Error: UEN is too short",
IF(ISNUMBER(RIGHT(C682,1)*1),"Error: UEN needs to end with an alphabet",IF(COUNTIF($F$1:F682,F682)&gt;1,"Error: Duplicate Entry","OK"))))))</f>
        <v/>
      </c>
      <c r="F682" s="9" t="str">
        <f>Table28[[#This Row],[Transaction Month]]&amp;Table28[[#This Row],[Supplier UEN]]</f>
        <v/>
      </c>
    </row>
    <row r="683" spans="1:6">
      <c r="A683" s="7">
        <v>682</v>
      </c>
      <c r="B683" s="8"/>
      <c r="C683" s="18"/>
      <c r="D683" s="8"/>
      <c r="E683" s="19" t="str">
        <f>IF(ISBLANK(C683),"",IF(NOT(EXACT(TRIM(CLEAN(SUBSTITUTE(C683,CHAR(160),""))),C683)),"Error: There's hidden spaces in UEN",IF(LEN(C683)&gt;10,"Error: UEN is too long",IF(LEN(C683)&lt;9,"Error: UEN is too short",
IF(ISNUMBER(RIGHT(C683,1)*1),"Error: UEN needs to end with an alphabet",IF(COUNTIF($F$1:F683,F683)&gt;1,"Error: Duplicate Entry","OK"))))))</f>
        <v/>
      </c>
      <c r="F683" s="9" t="str">
        <f>Table28[[#This Row],[Transaction Month]]&amp;Table28[[#This Row],[Supplier UEN]]</f>
        <v/>
      </c>
    </row>
    <row r="684" spans="1:6">
      <c r="A684" s="7">
        <v>683</v>
      </c>
      <c r="B684" s="8"/>
      <c r="C684" s="18"/>
      <c r="D684" s="8"/>
      <c r="E684" s="19" t="str">
        <f>IF(ISBLANK(C684),"",IF(NOT(EXACT(TRIM(CLEAN(SUBSTITUTE(C684,CHAR(160),""))),C684)),"Error: There's hidden spaces in UEN",IF(LEN(C684)&gt;10,"Error: UEN is too long",IF(LEN(C684)&lt;9,"Error: UEN is too short",
IF(ISNUMBER(RIGHT(C684,1)*1),"Error: UEN needs to end with an alphabet",IF(COUNTIF($F$1:F684,F684)&gt;1,"Error: Duplicate Entry","OK"))))))</f>
        <v/>
      </c>
      <c r="F684" s="9" t="str">
        <f>Table28[[#This Row],[Transaction Month]]&amp;Table28[[#This Row],[Supplier UEN]]</f>
        <v/>
      </c>
    </row>
    <row r="685" spans="1:6">
      <c r="A685" s="7">
        <v>684</v>
      </c>
      <c r="B685" s="8"/>
      <c r="C685" s="18"/>
      <c r="D685" s="8"/>
      <c r="E685" s="19" t="str">
        <f>IF(ISBLANK(C685),"",IF(NOT(EXACT(TRIM(CLEAN(SUBSTITUTE(C685,CHAR(160),""))),C685)),"Error: There's hidden spaces in UEN",IF(LEN(C685)&gt;10,"Error: UEN is too long",IF(LEN(C685)&lt;9,"Error: UEN is too short",
IF(ISNUMBER(RIGHT(C685,1)*1),"Error: UEN needs to end with an alphabet",IF(COUNTIF($F$1:F685,F685)&gt;1,"Error: Duplicate Entry","OK"))))))</f>
        <v/>
      </c>
      <c r="F685" s="9" t="str">
        <f>Table28[[#This Row],[Transaction Month]]&amp;Table28[[#This Row],[Supplier UEN]]</f>
        <v/>
      </c>
    </row>
    <row r="686" spans="1:6">
      <c r="A686" s="7">
        <v>685</v>
      </c>
      <c r="B686" s="8"/>
      <c r="C686" s="18"/>
      <c r="D686" s="8"/>
      <c r="E686" s="19" t="str">
        <f>IF(ISBLANK(C686),"",IF(NOT(EXACT(TRIM(CLEAN(SUBSTITUTE(C686,CHAR(160),""))),C686)),"Error: There's hidden spaces in UEN",IF(LEN(C686)&gt;10,"Error: UEN is too long",IF(LEN(C686)&lt;9,"Error: UEN is too short",
IF(ISNUMBER(RIGHT(C686,1)*1),"Error: UEN needs to end with an alphabet",IF(COUNTIF($F$1:F686,F686)&gt;1,"Error: Duplicate Entry","OK"))))))</f>
        <v/>
      </c>
      <c r="F686" s="9" t="str">
        <f>Table28[[#This Row],[Transaction Month]]&amp;Table28[[#This Row],[Supplier UEN]]</f>
        <v/>
      </c>
    </row>
    <row r="687" spans="1:6">
      <c r="A687" s="7">
        <v>686</v>
      </c>
      <c r="B687" s="8"/>
      <c r="C687" s="18"/>
      <c r="D687" s="8"/>
      <c r="E687" s="19" t="str">
        <f>IF(ISBLANK(C687),"",IF(NOT(EXACT(TRIM(CLEAN(SUBSTITUTE(C687,CHAR(160),""))),C687)),"Error: There's hidden spaces in UEN",IF(LEN(C687)&gt;10,"Error: UEN is too long",IF(LEN(C687)&lt;9,"Error: UEN is too short",
IF(ISNUMBER(RIGHT(C687,1)*1),"Error: UEN needs to end with an alphabet",IF(COUNTIF($F$1:F687,F687)&gt;1,"Error: Duplicate Entry","OK"))))))</f>
        <v/>
      </c>
      <c r="F687" s="9" t="str">
        <f>Table28[[#This Row],[Transaction Month]]&amp;Table28[[#This Row],[Supplier UEN]]</f>
        <v/>
      </c>
    </row>
    <row r="688" spans="1:6">
      <c r="A688" s="7">
        <v>687</v>
      </c>
      <c r="B688" s="8"/>
      <c r="C688" s="18"/>
      <c r="D688" s="8"/>
      <c r="E688" s="19" t="str">
        <f>IF(ISBLANK(C688),"",IF(NOT(EXACT(TRIM(CLEAN(SUBSTITUTE(C688,CHAR(160),""))),C688)),"Error: There's hidden spaces in UEN",IF(LEN(C688)&gt;10,"Error: UEN is too long",IF(LEN(C688)&lt;9,"Error: UEN is too short",
IF(ISNUMBER(RIGHT(C688,1)*1),"Error: UEN needs to end with an alphabet",IF(COUNTIF($F$1:F688,F688)&gt;1,"Error: Duplicate Entry","OK"))))))</f>
        <v/>
      </c>
      <c r="F688" s="9" t="str">
        <f>Table28[[#This Row],[Transaction Month]]&amp;Table28[[#This Row],[Supplier UEN]]</f>
        <v/>
      </c>
    </row>
    <row r="689" spans="1:6">
      <c r="A689" s="7">
        <v>688</v>
      </c>
      <c r="B689" s="8"/>
      <c r="C689" s="18"/>
      <c r="D689" s="8"/>
      <c r="E689" s="19" t="str">
        <f>IF(ISBLANK(C689),"",IF(NOT(EXACT(TRIM(CLEAN(SUBSTITUTE(C689,CHAR(160),""))),C689)),"Error: There's hidden spaces in UEN",IF(LEN(C689)&gt;10,"Error: UEN is too long",IF(LEN(C689)&lt;9,"Error: UEN is too short",
IF(ISNUMBER(RIGHT(C689,1)*1),"Error: UEN needs to end with an alphabet",IF(COUNTIF($F$1:F689,F689)&gt;1,"Error: Duplicate Entry","OK"))))))</f>
        <v/>
      </c>
      <c r="F689" s="9" t="str">
        <f>Table28[[#This Row],[Transaction Month]]&amp;Table28[[#This Row],[Supplier UEN]]</f>
        <v/>
      </c>
    </row>
    <row r="690" spans="1:6">
      <c r="A690" s="7">
        <v>689</v>
      </c>
      <c r="B690" s="8"/>
      <c r="C690" s="18"/>
      <c r="D690" s="8"/>
      <c r="E690" s="19" t="str">
        <f>IF(ISBLANK(C690),"",IF(NOT(EXACT(TRIM(CLEAN(SUBSTITUTE(C690,CHAR(160),""))),C690)),"Error: There's hidden spaces in UEN",IF(LEN(C690)&gt;10,"Error: UEN is too long",IF(LEN(C690)&lt;9,"Error: UEN is too short",
IF(ISNUMBER(RIGHT(C690,1)*1),"Error: UEN needs to end with an alphabet",IF(COUNTIF($F$1:F690,F690)&gt;1,"Error: Duplicate Entry","OK"))))))</f>
        <v/>
      </c>
      <c r="F690" s="9" t="str">
        <f>Table28[[#This Row],[Transaction Month]]&amp;Table28[[#This Row],[Supplier UEN]]</f>
        <v/>
      </c>
    </row>
    <row r="691" spans="1:6">
      <c r="A691" s="7">
        <v>690</v>
      </c>
      <c r="B691" s="8"/>
      <c r="C691" s="18"/>
      <c r="D691" s="8"/>
      <c r="E691" s="19" t="str">
        <f>IF(ISBLANK(C691),"",IF(NOT(EXACT(TRIM(CLEAN(SUBSTITUTE(C691,CHAR(160),""))),C691)),"Error: There's hidden spaces in UEN",IF(LEN(C691)&gt;10,"Error: UEN is too long",IF(LEN(C691)&lt;9,"Error: UEN is too short",
IF(ISNUMBER(RIGHT(C691,1)*1),"Error: UEN needs to end with an alphabet",IF(COUNTIF($F$1:F691,F691)&gt;1,"Error: Duplicate Entry","OK"))))))</f>
        <v/>
      </c>
      <c r="F691" s="9" t="str">
        <f>Table28[[#This Row],[Transaction Month]]&amp;Table28[[#This Row],[Supplier UEN]]</f>
        <v/>
      </c>
    </row>
    <row r="692" spans="1:6">
      <c r="A692" s="7">
        <v>691</v>
      </c>
      <c r="B692" s="8"/>
      <c r="C692" s="18"/>
      <c r="D692" s="8"/>
      <c r="E692" s="19" t="str">
        <f>IF(ISBLANK(C692),"",IF(NOT(EXACT(TRIM(CLEAN(SUBSTITUTE(C692,CHAR(160),""))),C692)),"Error: There's hidden spaces in UEN",IF(LEN(C692)&gt;10,"Error: UEN is too long",IF(LEN(C692)&lt;9,"Error: UEN is too short",
IF(ISNUMBER(RIGHT(C692,1)*1),"Error: UEN needs to end with an alphabet",IF(COUNTIF($F$1:F692,F692)&gt;1,"Error: Duplicate Entry","OK"))))))</f>
        <v/>
      </c>
      <c r="F692" s="9" t="str">
        <f>Table28[[#This Row],[Transaction Month]]&amp;Table28[[#This Row],[Supplier UEN]]</f>
        <v/>
      </c>
    </row>
    <row r="693" spans="1:6">
      <c r="A693" s="7">
        <v>692</v>
      </c>
      <c r="B693" s="8"/>
      <c r="C693" s="18"/>
      <c r="D693" s="8"/>
      <c r="E693" s="19" t="str">
        <f>IF(ISBLANK(C693),"",IF(NOT(EXACT(TRIM(CLEAN(SUBSTITUTE(C693,CHAR(160),""))),C693)),"Error: There's hidden spaces in UEN",IF(LEN(C693)&gt;10,"Error: UEN is too long",IF(LEN(C693)&lt;9,"Error: UEN is too short",
IF(ISNUMBER(RIGHT(C693,1)*1),"Error: UEN needs to end with an alphabet",IF(COUNTIF($F$1:F693,F693)&gt;1,"Error: Duplicate Entry","OK"))))))</f>
        <v/>
      </c>
      <c r="F693" s="9" t="str">
        <f>Table28[[#This Row],[Transaction Month]]&amp;Table28[[#This Row],[Supplier UEN]]</f>
        <v/>
      </c>
    </row>
    <row r="694" spans="1:6">
      <c r="A694" s="7">
        <v>693</v>
      </c>
      <c r="B694" s="8"/>
      <c r="C694" s="18"/>
      <c r="D694" s="8"/>
      <c r="E694" s="19" t="str">
        <f>IF(ISBLANK(C694),"",IF(NOT(EXACT(TRIM(CLEAN(SUBSTITUTE(C694,CHAR(160),""))),C694)),"Error: There's hidden spaces in UEN",IF(LEN(C694)&gt;10,"Error: UEN is too long",IF(LEN(C694)&lt;9,"Error: UEN is too short",
IF(ISNUMBER(RIGHT(C694,1)*1),"Error: UEN needs to end with an alphabet",IF(COUNTIF($F$1:F694,F694)&gt;1,"Error: Duplicate Entry","OK"))))))</f>
        <v/>
      </c>
      <c r="F694" s="9" t="str">
        <f>Table28[[#This Row],[Transaction Month]]&amp;Table28[[#This Row],[Supplier UEN]]</f>
        <v/>
      </c>
    </row>
    <row r="695" spans="1:6">
      <c r="A695" s="7">
        <v>694</v>
      </c>
      <c r="B695" s="8"/>
      <c r="C695" s="18"/>
      <c r="D695" s="8"/>
      <c r="E695" s="19" t="str">
        <f>IF(ISBLANK(C695),"",IF(NOT(EXACT(TRIM(CLEAN(SUBSTITUTE(C695,CHAR(160),""))),C695)),"Error: There's hidden spaces in UEN",IF(LEN(C695)&gt;10,"Error: UEN is too long",IF(LEN(C695)&lt;9,"Error: UEN is too short",
IF(ISNUMBER(RIGHT(C695,1)*1),"Error: UEN needs to end with an alphabet",IF(COUNTIF($F$1:F695,F695)&gt;1,"Error: Duplicate Entry","OK"))))))</f>
        <v/>
      </c>
      <c r="F695" s="9" t="str">
        <f>Table28[[#This Row],[Transaction Month]]&amp;Table28[[#This Row],[Supplier UEN]]</f>
        <v/>
      </c>
    </row>
    <row r="696" spans="1:6">
      <c r="A696" s="7">
        <v>695</v>
      </c>
      <c r="B696" s="8"/>
      <c r="C696" s="18"/>
      <c r="D696" s="8"/>
      <c r="E696" s="19" t="str">
        <f>IF(ISBLANK(C696),"",IF(NOT(EXACT(TRIM(CLEAN(SUBSTITUTE(C696,CHAR(160),""))),C696)),"Error: There's hidden spaces in UEN",IF(LEN(C696)&gt;10,"Error: UEN is too long",IF(LEN(C696)&lt;9,"Error: UEN is too short",
IF(ISNUMBER(RIGHT(C696,1)*1),"Error: UEN needs to end with an alphabet",IF(COUNTIF($F$1:F696,F696)&gt;1,"Error: Duplicate Entry","OK"))))))</f>
        <v/>
      </c>
      <c r="F696" s="9" t="str">
        <f>Table28[[#This Row],[Transaction Month]]&amp;Table28[[#This Row],[Supplier UEN]]</f>
        <v/>
      </c>
    </row>
    <row r="697" spans="1:6">
      <c r="A697" s="7">
        <v>696</v>
      </c>
      <c r="B697" s="8"/>
      <c r="C697" s="18"/>
      <c r="D697" s="8"/>
      <c r="E697" s="19" t="str">
        <f>IF(ISBLANK(C697),"",IF(NOT(EXACT(TRIM(CLEAN(SUBSTITUTE(C697,CHAR(160),""))),C697)),"Error: There's hidden spaces in UEN",IF(LEN(C697)&gt;10,"Error: UEN is too long",IF(LEN(C697)&lt;9,"Error: UEN is too short",
IF(ISNUMBER(RIGHT(C697,1)*1),"Error: UEN needs to end with an alphabet",IF(COUNTIF($F$1:F697,F697)&gt;1,"Error: Duplicate Entry","OK"))))))</f>
        <v/>
      </c>
      <c r="F697" s="9" t="str">
        <f>Table28[[#This Row],[Transaction Month]]&amp;Table28[[#This Row],[Supplier UEN]]</f>
        <v/>
      </c>
    </row>
    <row r="698" spans="1:6">
      <c r="A698" s="7">
        <v>697</v>
      </c>
      <c r="B698" s="8"/>
      <c r="C698" s="18"/>
      <c r="D698" s="8"/>
      <c r="E698" s="19" t="str">
        <f>IF(ISBLANK(C698),"",IF(NOT(EXACT(TRIM(CLEAN(SUBSTITUTE(C698,CHAR(160),""))),C698)),"Error: There's hidden spaces in UEN",IF(LEN(C698)&gt;10,"Error: UEN is too long",IF(LEN(C698)&lt;9,"Error: UEN is too short",
IF(ISNUMBER(RIGHT(C698,1)*1),"Error: UEN needs to end with an alphabet",IF(COUNTIF($F$1:F698,F698)&gt;1,"Error: Duplicate Entry","OK"))))))</f>
        <v/>
      </c>
      <c r="F698" s="9" t="str">
        <f>Table28[[#This Row],[Transaction Month]]&amp;Table28[[#This Row],[Supplier UEN]]</f>
        <v/>
      </c>
    </row>
    <row r="699" spans="1:6">
      <c r="A699" s="7">
        <v>698</v>
      </c>
      <c r="B699" s="8"/>
      <c r="C699" s="18"/>
      <c r="D699" s="8"/>
      <c r="E699" s="19" t="str">
        <f>IF(ISBLANK(C699),"",IF(NOT(EXACT(TRIM(CLEAN(SUBSTITUTE(C699,CHAR(160),""))),C699)),"Error: There's hidden spaces in UEN",IF(LEN(C699)&gt;10,"Error: UEN is too long",IF(LEN(C699)&lt;9,"Error: UEN is too short",
IF(ISNUMBER(RIGHT(C699,1)*1),"Error: UEN needs to end with an alphabet",IF(COUNTIF($F$1:F699,F699)&gt;1,"Error: Duplicate Entry","OK"))))))</f>
        <v/>
      </c>
      <c r="F699" s="9" t="str">
        <f>Table28[[#This Row],[Transaction Month]]&amp;Table28[[#This Row],[Supplier UEN]]</f>
        <v/>
      </c>
    </row>
    <row r="700" spans="1:6">
      <c r="A700" s="7">
        <v>699</v>
      </c>
      <c r="B700" s="8"/>
      <c r="C700" s="18"/>
      <c r="D700" s="8"/>
      <c r="E700" s="19" t="str">
        <f>IF(ISBLANK(C700),"",IF(NOT(EXACT(TRIM(CLEAN(SUBSTITUTE(C700,CHAR(160),""))),C700)),"Error: There's hidden spaces in UEN",IF(LEN(C700)&gt;10,"Error: UEN is too long",IF(LEN(C700)&lt;9,"Error: UEN is too short",
IF(ISNUMBER(RIGHT(C700,1)*1),"Error: UEN needs to end with an alphabet",IF(COUNTIF($F$1:F700,F700)&gt;1,"Error: Duplicate Entry","OK"))))))</f>
        <v/>
      </c>
      <c r="F700" s="9" t="str">
        <f>Table28[[#This Row],[Transaction Month]]&amp;Table28[[#This Row],[Supplier UEN]]</f>
        <v/>
      </c>
    </row>
    <row r="701" spans="1:6">
      <c r="A701" s="7">
        <v>700</v>
      </c>
      <c r="B701" s="8"/>
      <c r="C701" s="18"/>
      <c r="D701" s="8"/>
      <c r="E701" s="19" t="str">
        <f>IF(ISBLANK(C701),"",IF(NOT(EXACT(TRIM(CLEAN(SUBSTITUTE(C701,CHAR(160),""))),C701)),"Error: There's hidden spaces in UEN",IF(LEN(C701)&gt;10,"Error: UEN is too long",IF(LEN(C701)&lt;9,"Error: UEN is too short",
IF(ISNUMBER(RIGHT(C701,1)*1),"Error: UEN needs to end with an alphabet",IF(COUNTIF($F$1:F701,F701)&gt;1,"Error: Duplicate Entry","OK"))))))</f>
        <v/>
      </c>
      <c r="F701" s="9" t="str">
        <f>Table28[[#This Row],[Transaction Month]]&amp;Table28[[#This Row],[Supplier UEN]]</f>
        <v/>
      </c>
    </row>
    <row r="702" spans="1:6">
      <c r="A702" s="7">
        <v>701</v>
      </c>
      <c r="B702" s="8"/>
      <c r="C702" s="18"/>
      <c r="D702" s="8"/>
      <c r="E702" s="19" t="str">
        <f>IF(ISBLANK(C702),"",IF(NOT(EXACT(TRIM(CLEAN(SUBSTITUTE(C702,CHAR(160),""))),C702)),"Error: There's hidden spaces in UEN",IF(LEN(C702)&gt;10,"Error: UEN is too long",IF(LEN(C702)&lt;9,"Error: UEN is too short",
IF(ISNUMBER(RIGHT(C702,1)*1),"Error: UEN needs to end with an alphabet",IF(COUNTIF($F$1:F702,F702)&gt;1,"Error: Duplicate Entry","OK"))))))</f>
        <v/>
      </c>
      <c r="F702" s="9" t="str">
        <f>Table28[[#This Row],[Transaction Month]]&amp;Table28[[#This Row],[Supplier UEN]]</f>
        <v/>
      </c>
    </row>
    <row r="703" spans="1:6">
      <c r="A703" s="7">
        <v>702</v>
      </c>
      <c r="B703" s="8"/>
      <c r="C703" s="18"/>
      <c r="D703" s="8"/>
      <c r="E703" s="19" t="str">
        <f>IF(ISBLANK(C703),"",IF(NOT(EXACT(TRIM(CLEAN(SUBSTITUTE(C703,CHAR(160),""))),C703)),"Error: There's hidden spaces in UEN",IF(LEN(C703)&gt;10,"Error: UEN is too long",IF(LEN(C703)&lt;9,"Error: UEN is too short",
IF(ISNUMBER(RIGHT(C703,1)*1),"Error: UEN needs to end with an alphabet",IF(COUNTIF($F$1:F703,F703)&gt;1,"Error: Duplicate Entry","OK"))))))</f>
        <v/>
      </c>
      <c r="F703" s="9" t="str">
        <f>Table28[[#This Row],[Transaction Month]]&amp;Table28[[#This Row],[Supplier UEN]]</f>
        <v/>
      </c>
    </row>
    <row r="704" spans="1:6">
      <c r="A704" s="7">
        <v>703</v>
      </c>
      <c r="B704" s="8"/>
      <c r="C704" s="18"/>
      <c r="D704" s="8"/>
      <c r="E704" s="19" t="str">
        <f>IF(ISBLANK(C704),"",IF(NOT(EXACT(TRIM(CLEAN(SUBSTITUTE(C704,CHAR(160),""))),C704)),"Error: There's hidden spaces in UEN",IF(LEN(C704)&gt;10,"Error: UEN is too long",IF(LEN(C704)&lt;9,"Error: UEN is too short",
IF(ISNUMBER(RIGHT(C704,1)*1),"Error: UEN needs to end with an alphabet",IF(COUNTIF($F$1:F704,F704)&gt;1,"Error: Duplicate Entry","OK"))))))</f>
        <v/>
      </c>
      <c r="F704" s="9" t="str">
        <f>Table28[[#This Row],[Transaction Month]]&amp;Table28[[#This Row],[Supplier UEN]]</f>
        <v/>
      </c>
    </row>
    <row r="705" spans="1:6">
      <c r="A705" s="7">
        <v>704</v>
      </c>
      <c r="B705" s="8"/>
      <c r="C705" s="18"/>
      <c r="D705" s="8"/>
      <c r="E705" s="19" t="str">
        <f>IF(ISBLANK(C705),"",IF(NOT(EXACT(TRIM(CLEAN(SUBSTITUTE(C705,CHAR(160),""))),C705)),"Error: There's hidden spaces in UEN",IF(LEN(C705)&gt;10,"Error: UEN is too long",IF(LEN(C705)&lt;9,"Error: UEN is too short",
IF(ISNUMBER(RIGHT(C705,1)*1),"Error: UEN needs to end with an alphabet",IF(COUNTIF($F$1:F705,F705)&gt;1,"Error: Duplicate Entry","OK"))))))</f>
        <v/>
      </c>
      <c r="F705" s="9" t="str">
        <f>Table28[[#This Row],[Transaction Month]]&amp;Table28[[#This Row],[Supplier UEN]]</f>
        <v/>
      </c>
    </row>
    <row r="706" spans="1:6">
      <c r="A706" s="7">
        <v>705</v>
      </c>
      <c r="B706" s="8"/>
      <c r="C706" s="18"/>
      <c r="D706" s="8"/>
      <c r="E706" s="19" t="str">
        <f>IF(ISBLANK(C706),"",IF(NOT(EXACT(TRIM(CLEAN(SUBSTITUTE(C706,CHAR(160),""))),C706)),"Error: There's hidden spaces in UEN",IF(LEN(C706)&gt;10,"Error: UEN is too long",IF(LEN(C706)&lt;9,"Error: UEN is too short",
IF(ISNUMBER(RIGHT(C706,1)*1),"Error: UEN needs to end with an alphabet",IF(COUNTIF($F$1:F706,F706)&gt;1,"Error: Duplicate Entry","OK"))))))</f>
        <v/>
      </c>
      <c r="F706" s="9" t="str">
        <f>Table28[[#This Row],[Transaction Month]]&amp;Table28[[#This Row],[Supplier UEN]]</f>
        <v/>
      </c>
    </row>
    <row r="707" spans="1:6">
      <c r="A707" s="7">
        <v>706</v>
      </c>
      <c r="B707" s="8"/>
      <c r="C707" s="18"/>
      <c r="D707" s="8"/>
      <c r="E707" s="19" t="str">
        <f>IF(ISBLANK(C707),"",IF(NOT(EXACT(TRIM(CLEAN(SUBSTITUTE(C707,CHAR(160),""))),C707)),"Error: There's hidden spaces in UEN",IF(LEN(C707)&gt;10,"Error: UEN is too long",IF(LEN(C707)&lt;9,"Error: UEN is too short",
IF(ISNUMBER(RIGHT(C707,1)*1),"Error: UEN needs to end with an alphabet",IF(COUNTIF($F$1:F707,F707)&gt;1,"Error: Duplicate Entry","OK"))))))</f>
        <v/>
      </c>
      <c r="F707" s="9" t="str">
        <f>Table28[[#This Row],[Transaction Month]]&amp;Table28[[#This Row],[Supplier UEN]]</f>
        <v/>
      </c>
    </row>
    <row r="708" spans="1:6">
      <c r="A708" s="7">
        <v>707</v>
      </c>
      <c r="B708" s="8"/>
      <c r="C708" s="18"/>
      <c r="D708" s="8"/>
      <c r="E708" s="19" t="str">
        <f>IF(ISBLANK(C708),"",IF(NOT(EXACT(TRIM(CLEAN(SUBSTITUTE(C708,CHAR(160),""))),C708)),"Error: There's hidden spaces in UEN",IF(LEN(C708)&gt;10,"Error: UEN is too long",IF(LEN(C708)&lt;9,"Error: UEN is too short",
IF(ISNUMBER(RIGHT(C708,1)*1),"Error: UEN needs to end with an alphabet",IF(COUNTIF($F$1:F708,F708)&gt;1,"Error: Duplicate Entry","OK"))))))</f>
        <v/>
      </c>
      <c r="F708" s="9" t="str">
        <f>Table28[[#This Row],[Transaction Month]]&amp;Table28[[#This Row],[Supplier UEN]]</f>
        <v/>
      </c>
    </row>
    <row r="709" spans="1:6">
      <c r="A709" s="7">
        <v>708</v>
      </c>
      <c r="B709" s="8"/>
      <c r="C709" s="18"/>
      <c r="D709" s="8"/>
      <c r="E709" s="19" t="str">
        <f>IF(ISBLANK(C709),"",IF(NOT(EXACT(TRIM(CLEAN(SUBSTITUTE(C709,CHAR(160),""))),C709)),"Error: There's hidden spaces in UEN",IF(LEN(C709)&gt;10,"Error: UEN is too long",IF(LEN(C709)&lt;9,"Error: UEN is too short",
IF(ISNUMBER(RIGHT(C709,1)*1),"Error: UEN needs to end with an alphabet",IF(COUNTIF($F$1:F709,F709)&gt;1,"Error: Duplicate Entry","OK"))))))</f>
        <v/>
      </c>
      <c r="F709" s="9" t="str">
        <f>Table28[[#This Row],[Transaction Month]]&amp;Table28[[#This Row],[Supplier UEN]]</f>
        <v/>
      </c>
    </row>
    <row r="710" spans="1:6">
      <c r="A710" s="7">
        <v>709</v>
      </c>
      <c r="B710" s="8"/>
      <c r="C710" s="18"/>
      <c r="D710" s="8"/>
      <c r="E710" s="19" t="str">
        <f>IF(ISBLANK(C710),"",IF(NOT(EXACT(TRIM(CLEAN(SUBSTITUTE(C710,CHAR(160),""))),C710)),"Error: There's hidden spaces in UEN",IF(LEN(C710)&gt;10,"Error: UEN is too long",IF(LEN(C710)&lt;9,"Error: UEN is too short",
IF(ISNUMBER(RIGHT(C710,1)*1),"Error: UEN needs to end with an alphabet",IF(COUNTIF($F$1:F710,F710)&gt;1,"Error: Duplicate Entry","OK"))))))</f>
        <v/>
      </c>
      <c r="F710" s="9" t="str">
        <f>Table28[[#This Row],[Transaction Month]]&amp;Table28[[#This Row],[Supplier UEN]]</f>
        <v/>
      </c>
    </row>
    <row r="711" spans="1:6">
      <c r="A711" s="7">
        <v>710</v>
      </c>
      <c r="B711" s="8"/>
      <c r="C711" s="18"/>
      <c r="D711" s="8"/>
      <c r="E711" s="19" t="str">
        <f>IF(ISBLANK(C711),"",IF(NOT(EXACT(TRIM(CLEAN(SUBSTITUTE(C711,CHAR(160),""))),C711)),"Error: There's hidden spaces in UEN",IF(LEN(C711)&gt;10,"Error: UEN is too long",IF(LEN(C711)&lt;9,"Error: UEN is too short",
IF(ISNUMBER(RIGHT(C711,1)*1),"Error: UEN needs to end with an alphabet",IF(COUNTIF($F$1:F711,F711)&gt;1,"Error: Duplicate Entry","OK"))))))</f>
        <v/>
      </c>
      <c r="F711" s="9" t="str">
        <f>Table28[[#This Row],[Transaction Month]]&amp;Table28[[#This Row],[Supplier UEN]]</f>
        <v/>
      </c>
    </row>
    <row r="712" spans="1:6">
      <c r="A712" s="7">
        <v>711</v>
      </c>
      <c r="B712" s="8"/>
      <c r="C712" s="18"/>
      <c r="D712" s="8"/>
      <c r="E712" s="19" t="str">
        <f>IF(ISBLANK(C712),"",IF(NOT(EXACT(TRIM(CLEAN(SUBSTITUTE(C712,CHAR(160),""))),C712)),"Error: There's hidden spaces in UEN",IF(LEN(C712)&gt;10,"Error: UEN is too long",IF(LEN(C712)&lt;9,"Error: UEN is too short",
IF(ISNUMBER(RIGHT(C712,1)*1),"Error: UEN needs to end with an alphabet",IF(COUNTIF($F$1:F712,F712)&gt;1,"Error: Duplicate Entry","OK"))))))</f>
        <v/>
      </c>
      <c r="F712" s="9" t="str">
        <f>Table28[[#This Row],[Transaction Month]]&amp;Table28[[#This Row],[Supplier UEN]]</f>
        <v/>
      </c>
    </row>
    <row r="713" spans="1:6">
      <c r="A713" s="7">
        <v>712</v>
      </c>
      <c r="B713" s="8"/>
      <c r="C713" s="18"/>
      <c r="D713" s="8"/>
      <c r="E713" s="19" t="str">
        <f>IF(ISBLANK(C713),"",IF(NOT(EXACT(TRIM(CLEAN(SUBSTITUTE(C713,CHAR(160),""))),C713)),"Error: There's hidden spaces in UEN",IF(LEN(C713)&gt;10,"Error: UEN is too long",IF(LEN(C713)&lt;9,"Error: UEN is too short",
IF(ISNUMBER(RIGHT(C713,1)*1),"Error: UEN needs to end with an alphabet",IF(COUNTIF($F$1:F713,F713)&gt;1,"Error: Duplicate Entry","OK"))))))</f>
        <v/>
      </c>
      <c r="F713" s="9" t="str">
        <f>Table28[[#This Row],[Transaction Month]]&amp;Table28[[#This Row],[Supplier UEN]]</f>
        <v/>
      </c>
    </row>
    <row r="714" spans="1:6">
      <c r="A714" s="7">
        <v>713</v>
      </c>
      <c r="B714" s="8"/>
      <c r="C714" s="18"/>
      <c r="D714" s="8"/>
      <c r="E714" s="19" t="str">
        <f>IF(ISBLANK(C714),"",IF(NOT(EXACT(TRIM(CLEAN(SUBSTITUTE(C714,CHAR(160),""))),C714)),"Error: There's hidden spaces in UEN",IF(LEN(C714)&gt;10,"Error: UEN is too long",IF(LEN(C714)&lt;9,"Error: UEN is too short",
IF(ISNUMBER(RIGHT(C714,1)*1),"Error: UEN needs to end with an alphabet",IF(COUNTIF($F$1:F714,F714)&gt;1,"Error: Duplicate Entry","OK"))))))</f>
        <v/>
      </c>
      <c r="F714" s="9" t="str">
        <f>Table28[[#This Row],[Transaction Month]]&amp;Table28[[#This Row],[Supplier UEN]]</f>
        <v/>
      </c>
    </row>
    <row r="715" spans="1:6">
      <c r="A715" s="7">
        <v>714</v>
      </c>
      <c r="B715" s="8"/>
      <c r="C715" s="18"/>
      <c r="D715" s="8"/>
      <c r="E715" s="19" t="str">
        <f>IF(ISBLANK(C715),"",IF(NOT(EXACT(TRIM(CLEAN(SUBSTITUTE(C715,CHAR(160),""))),C715)),"Error: There's hidden spaces in UEN",IF(LEN(C715)&gt;10,"Error: UEN is too long",IF(LEN(C715)&lt;9,"Error: UEN is too short",
IF(ISNUMBER(RIGHT(C715,1)*1),"Error: UEN needs to end with an alphabet",IF(COUNTIF($F$1:F715,F715)&gt;1,"Error: Duplicate Entry","OK"))))))</f>
        <v/>
      </c>
      <c r="F715" s="9" t="str">
        <f>Table28[[#This Row],[Transaction Month]]&amp;Table28[[#This Row],[Supplier UEN]]</f>
        <v/>
      </c>
    </row>
    <row r="716" spans="1:6">
      <c r="A716" s="7">
        <v>715</v>
      </c>
      <c r="B716" s="8"/>
      <c r="C716" s="18"/>
      <c r="D716" s="8"/>
      <c r="E716" s="19" t="str">
        <f>IF(ISBLANK(C716),"",IF(NOT(EXACT(TRIM(CLEAN(SUBSTITUTE(C716,CHAR(160),""))),C716)),"Error: There's hidden spaces in UEN",IF(LEN(C716)&gt;10,"Error: UEN is too long",IF(LEN(C716)&lt;9,"Error: UEN is too short",
IF(ISNUMBER(RIGHT(C716,1)*1),"Error: UEN needs to end with an alphabet",IF(COUNTIF($F$1:F716,F716)&gt;1,"Error: Duplicate Entry","OK"))))))</f>
        <v/>
      </c>
      <c r="F716" s="9" t="str">
        <f>Table28[[#This Row],[Transaction Month]]&amp;Table28[[#This Row],[Supplier UEN]]</f>
        <v/>
      </c>
    </row>
    <row r="717" spans="1:6">
      <c r="A717" s="7">
        <v>716</v>
      </c>
      <c r="B717" s="8"/>
      <c r="C717" s="18"/>
      <c r="D717" s="8"/>
      <c r="E717" s="19" t="str">
        <f>IF(ISBLANK(C717),"",IF(NOT(EXACT(TRIM(CLEAN(SUBSTITUTE(C717,CHAR(160),""))),C717)),"Error: There's hidden spaces in UEN",IF(LEN(C717)&gt;10,"Error: UEN is too long",IF(LEN(C717)&lt;9,"Error: UEN is too short",
IF(ISNUMBER(RIGHT(C717,1)*1),"Error: UEN needs to end with an alphabet",IF(COUNTIF($F$1:F717,F717)&gt;1,"Error: Duplicate Entry","OK"))))))</f>
        <v/>
      </c>
      <c r="F717" s="9" t="str">
        <f>Table28[[#This Row],[Transaction Month]]&amp;Table28[[#This Row],[Supplier UEN]]</f>
        <v/>
      </c>
    </row>
    <row r="718" spans="1:6">
      <c r="A718" s="7">
        <v>717</v>
      </c>
      <c r="B718" s="8"/>
      <c r="C718" s="18"/>
      <c r="D718" s="8"/>
      <c r="E718" s="19" t="str">
        <f>IF(ISBLANK(C718),"",IF(NOT(EXACT(TRIM(CLEAN(SUBSTITUTE(C718,CHAR(160),""))),C718)),"Error: There's hidden spaces in UEN",IF(LEN(C718)&gt;10,"Error: UEN is too long",IF(LEN(C718)&lt;9,"Error: UEN is too short",
IF(ISNUMBER(RIGHT(C718,1)*1),"Error: UEN needs to end with an alphabet",IF(COUNTIF($F$1:F718,F718)&gt;1,"Error: Duplicate Entry","OK"))))))</f>
        <v/>
      </c>
      <c r="F718" s="9" t="str">
        <f>Table28[[#This Row],[Transaction Month]]&amp;Table28[[#This Row],[Supplier UEN]]</f>
        <v/>
      </c>
    </row>
    <row r="719" spans="1:6">
      <c r="A719" s="7">
        <v>718</v>
      </c>
      <c r="B719" s="8"/>
      <c r="C719" s="18"/>
      <c r="D719" s="8"/>
      <c r="E719" s="19" t="str">
        <f>IF(ISBLANK(C719),"",IF(NOT(EXACT(TRIM(CLEAN(SUBSTITUTE(C719,CHAR(160),""))),C719)),"Error: There's hidden spaces in UEN",IF(LEN(C719)&gt;10,"Error: UEN is too long",IF(LEN(C719)&lt;9,"Error: UEN is too short",
IF(ISNUMBER(RIGHT(C719,1)*1),"Error: UEN needs to end with an alphabet",IF(COUNTIF($F$1:F719,F719)&gt;1,"Error: Duplicate Entry","OK"))))))</f>
        <v/>
      </c>
      <c r="F719" s="9" t="str">
        <f>Table28[[#This Row],[Transaction Month]]&amp;Table28[[#This Row],[Supplier UEN]]</f>
        <v/>
      </c>
    </row>
    <row r="720" spans="1:6">
      <c r="A720" s="7">
        <v>719</v>
      </c>
      <c r="B720" s="8"/>
      <c r="C720" s="18"/>
      <c r="D720" s="8"/>
      <c r="E720" s="19" t="str">
        <f>IF(ISBLANK(C720),"",IF(NOT(EXACT(TRIM(CLEAN(SUBSTITUTE(C720,CHAR(160),""))),C720)),"Error: There's hidden spaces in UEN",IF(LEN(C720)&gt;10,"Error: UEN is too long",IF(LEN(C720)&lt;9,"Error: UEN is too short",
IF(ISNUMBER(RIGHT(C720,1)*1),"Error: UEN needs to end with an alphabet",IF(COUNTIF($F$1:F720,F720)&gt;1,"Error: Duplicate Entry","OK"))))))</f>
        <v/>
      </c>
      <c r="F720" s="9" t="str">
        <f>Table28[[#This Row],[Transaction Month]]&amp;Table28[[#This Row],[Supplier UEN]]</f>
        <v/>
      </c>
    </row>
    <row r="721" spans="1:6">
      <c r="A721" s="7">
        <v>720</v>
      </c>
      <c r="B721" s="8"/>
      <c r="C721" s="18"/>
      <c r="D721" s="8"/>
      <c r="E721" s="19" t="str">
        <f>IF(ISBLANK(C721),"",IF(NOT(EXACT(TRIM(CLEAN(SUBSTITUTE(C721,CHAR(160),""))),C721)),"Error: There's hidden spaces in UEN",IF(LEN(C721)&gt;10,"Error: UEN is too long",IF(LEN(C721)&lt;9,"Error: UEN is too short",
IF(ISNUMBER(RIGHT(C721,1)*1),"Error: UEN needs to end with an alphabet",IF(COUNTIF($F$1:F721,F721)&gt;1,"Error: Duplicate Entry","OK"))))))</f>
        <v/>
      </c>
      <c r="F721" s="9" t="str">
        <f>Table28[[#This Row],[Transaction Month]]&amp;Table28[[#This Row],[Supplier UEN]]</f>
        <v/>
      </c>
    </row>
    <row r="722" spans="1:6">
      <c r="A722" s="7">
        <v>721</v>
      </c>
      <c r="B722" s="8"/>
      <c r="C722" s="18"/>
      <c r="D722" s="8"/>
      <c r="E722" s="19" t="str">
        <f>IF(ISBLANK(C722),"",IF(NOT(EXACT(TRIM(CLEAN(SUBSTITUTE(C722,CHAR(160),""))),C722)),"Error: There's hidden spaces in UEN",IF(LEN(C722)&gt;10,"Error: UEN is too long",IF(LEN(C722)&lt;9,"Error: UEN is too short",
IF(ISNUMBER(RIGHT(C722,1)*1),"Error: UEN needs to end with an alphabet",IF(COUNTIF($F$1:F722,F722)&gt;1,"Error: Duplicate Entry","OK"))))))</f>
        <v/>
      </c>
      <c r="F722" s="9" t="str">
        <f>Table28[[#This Row],[Transaction Month]]&amp;Table28[[#This Row],[Supplier UEN]]</f>
        <v/>
      </c>
    </row>
    <row r="723" spans="1:6">
      <c r="A723" s="7">
        <v>722</v>
      </c>
      <c r="B723" s="8"/>
      <c r="C723" s="18"/>
      <c r="D723" s="8"/>
      <c r="E723" s="19" t="str">
        <f>IF(ISBLANK(C723),"",IF(NOT(EXACT(TRIM(CLEAN(SUBSTITUTE(C723,CHAR(160),""))),C723)),"Error: There's hidden spaces in UEN",IF(LEN(C723)&gt;10,"Error: UEN is too long",IF(LEN(C723)&lt;9,"Error: UEN is too short",
IF(ISNUMBER(RIGHT(C723,1)*1),"Error: UEN needs to end with an alphabet",IF(COUNTIF($F$1:F723,F723)&gt;1,"Error: Duplicate Entry","OK"))))))</f>
        <v/>
      </c>
      <c r="F723" s="9" t="str">
        <f>Table28[[#This Row],[Transaction Month]]&amp;Table28[[#This Row],[Supplier UEN]]</f>
        <v/>
      </c>
    </row>
    <row r="724" spans="1:6">
      <c r="A724" s="7">
        <v>723</v>
      </c>
      <c r="B724" s="8"/>
      <c r="C724" s="18"/>
      <c r="D724" s="8"/>
      <c r="E724" s="19" t="str">
        <f>IF(ISBLANK(C724),"",IF(NOT(EXACT(TRIM(CLEAN(SUBSTITUTE(C724,CHAR(160),""))),C724)),"Error: There's hidden spaces in UEN",IF(LEN(C724)&gt;10,"Error: UEN is too long",IF(LEN(C724)&lt;9,"Error: UEN is too short",
IF(ISNUMBER(RIGHT(C724,1)*1),"Error: UEN needs to end with an alphabet",IF(COUNTIF($F$1:F724,F724)&gt;1,"Error: Duplicate Entry","OK"))))))</f>
        <v/>
      </c>
      <c r="F724" s="9" t="str">
        <f>Table28[[#This Row],[Transaction Month]]&amp;Table28[[#This Row],[Supplier UEN]]</f>
        <v/>
      </c>
    </row>
    <row r="725" spans="1:6">
      <c r="A725" s="7">
        <v>724</v>
      </c>
      <c r="B725" s="8"/>
      <c r="C725" s="18"/>
      <c r="D725" s="8"/>
      <c r="E725" s="19" t="str">
        <f>IF(ISBLANK(C725),"",IF(NOT(EXACT(TRIM(CLEAN(SUBSTITUTE(C725,CHAR(160),""))),C725)),"Error: There's hidden spaces in UEN",IF(LEN(C725)&gt;10,"Error: UEN is too long",IF(LEN(C725)&lt;9,"Error: UEN is too short",
IF(ISNUMBER(RIGHT(C725,1)*1),"Error: UEN needs to end with an alphabet",IF(COUNTIF($F$1:F725,F725)&gt;1,"Error: Duplicate Entry","OK"))))))</f>
        <v/>
      </c>
      <c r="F725" s="9" t="str">
        <f>Table28[[#This Row],[Transaction Month]]&amp;Table28[[#This Row],[Supplier UEN]]</f>
        <v/>
      </c>
    </row>
    <row r="726" spans="1:6">
      <c r="A726" s="7">
        <v>725</v>
      </c>
      <c r="B726" s="8"/>
      <c r="C726" s="18"/>
      <c r="D726" s="8"/>
      <c r="E726" s="19" t="str">
        <f>IF(ISBLANK(C726),"",IF(NOT(EXACT(TRIM(CLEAN(SUBSTITUTE(C726,CHAR(160),""))),C726)),"Error: There's hidden spaces in UEN",IF(LEN(C726)&gt;10,"Error: UEN is too long",IF(LEN(C726)&lt;9,"Error: UEN is too short",
IF(ISNUMBER(RIGHT(C726,1)*1),"Error: UEN needs to end with an alphabet",IF(COUNTIF($F$1:F726,F726)&gt;1,"Error: Duplicate Entry","OK"))))))</f>
        <v/>
      </c>
      <c r="F726" s="9" t="str">
        <f>Table28[[#This Row],[Transaction Month]]&amp;Table28[[#This Row],[Supplier UEN]]</f>
        <v/>
      </c>
    </row>
    <row r="727" spans="1:6">
      <c r="A727" s="7">
        <v>726</v>
      </c>
      <c r="B727" s="8"/>
      <c r="C727" s="18"/>
      <c r="D727" s="8"/>
      <c r="E727" s="19" t="str">
        <f>IF(ISBLANK(C727),"",IF(NOT(EXACT(TRIM(CLEAN(SUBSTITUTE(C727,CHAR(160),""))),C727)),"Error: There's hidden spaces in UEN",IF(LEN(C727)&gt;10,"Error: UEN is too long",IF(LEN(C727)&lt;9,"Error: UEN is too short",
IF(ISNUMBER(RIGHT(C727,1)*1),"Error: UEN needs to end with an alphabet",IF(COUNTIF($F$1:F727,F727)&gt;1,"Error: Duplicate Entry","OK"))))))</f>
        <v/>
      </c>
      <c r="F727" s="9" t="str">
        <f>Table28[[#This Row],[Transaction Month]]&amp;Table28[[#This Row],[Supplier UEN]]</f>
        <v/>
      </c>
    </row>
    <row r="728" spans="1:6">
      <c r="A728" s="7">
        <v>727</v>
      </c>
      <c r="B728" s="8"/>
      <c r="C728" s="18"/>
      <c r="D728" s="8"/>
      <c r="E728" s="19" t="str">
        <f>IF(ISBLANK(C728),"",IF(NOT(EXACT(TRIM(CLEAN(SUBSTITUTE(C728,CHAR(160),""))),C728)),"Error: There's hidden spaces in UEN",IF(LEN(C728)&gt;10,"Error: UEN is too long",IF(LEN(C728)&lt;9,"Error: UEN is too short",
IF(ISNUMBER(RIGHT(C728,1)*1),"Error: UEN needs to end with an alphabet",IF(COUNTIF($F$1:F728,F728)&gt;1,"Error: Duplicate Entry","OK"))))))</f>
        <v/>
      </c>
      <c r="F728" s="9" t="str">
        <f>Table28[[#This Row],[Transaction Month]]&amp;Table28[[#This Row],[Supplier UEN]]</f>
        <v/>
      </c>
    </row>
    <row r="729" spans="1:6">
      <c r="A729" s="7">
        <v>728</v>
      </c>
      <c r="B729" s="8"/>
      <c r="C729" s="18"/>
      <c r="D729" s="8"/>
      <c r="E729" s="19" t="str">
        <f>IF(ISBLANK(C729),"",IF(NOT(EXACT(TRIM(CLEAN(SUBSTITUTE(C729,CHAR(160),""))),C729)),"Error: There's hidden spaces in UEN",IF(LEN(C729)&gt;10,"Error: UEN is too long",IF(LEN(C729)&lt;9,"Error: UEN is too short",
IF(ISNUMBER(RIGHT(C729,1)*1),"Error: UEN needs to end with an alphabet",IF(COUNTIF($F$1:F729,F729)&gt;1,"Error: Duplicate Entry","OK"))))))</f>
        <v/>
      </c>
      <c r="F729" s="9" t="str">
        <f>Table28[[#This Row],[Transaction Month]]&amp;Table28[[#This Row],[Supplier UEN]]</f>
        <v/>
      </c>
    </row>
    <row r="730" spans="1:6">
      <c r="A730" s="7">
        <v>729</v>
      </c>
      <c r="B730" s="8"/>
      <c r="C730" s="18"/>
      <c r="D730" s="8"/>
      <c r="E730" s="19" t="str">
        <f>IF(ISBLANK(C730),"",IF(NOT(EXACT(TRIM(CLEAN(SUBSTITUTE(C730,CHAR(160),""))),C730)),"Error: There's hidden spaces in UEN",IF(LEN(C730)&gt;10,"Error: UEN is too long",IF(LEN(C730)&lt;9,"Error: UEN is too short",
IF(ISNUMBER(RIGHT(C730,1)*1),"Error: UEN needs to end with an alphabet",IF(COUNTIF($F$1:F730,F730)&gt;1,"Error: Duplicate Entry","OK"))))))</f>
        <v/>
      </c>
      <c r="F730" s="9" t="str">
        <f>Table28[[#This Row],[Transaction Month]]&amp;Table28[[#This Row],[Supplier UEN]]</f>
        <v/>
      </c>
    </row>
    <row r="731" spans="1:6">
      <c r="A731" s="7">
        <v>730</v>
      </c>
      <c r="B731" s="8"/>
      <c r="C731" s="18"/>
      <c r="D731" s="8"/>
      <c r="E731" s="19" t="str">
        <f>IF(ISBLANK(C731),"",IF(NOT(EXACT(TRIM(CLEAN(SUBSTITUTE(C731,CHAR(160),""))),C731)),"Error: There's hidden spaces in UEN",IF(LEN(C731)&gt;10,"Error: UEN is too long",IF(LEN(C731)&lt;9,"Error: UEN is too short",
IF(ISNUMBER(RIGHT(C731,1)*1),"Error: UEN needs to end with an alphabet",IF(COUNTIF($F$1:F731,F731)&gt;1,"Error: Duplicate Entry","OK"))))))</f>
        <v/>
      </c>
      <c r="F731" s="9" t="str">
        <f>Table28[[#This Row],[Transaction Month]]&amp;Table28[[#This Row],[Supplier UEN]]</f>
        <v/>
      </c>
    </row>
    <row r="732" spans="1:6">
      <c r="A732" s="7">
        <v>731</v>
      </c>
      <c r="B732" s="8"/>
      <c r="C732" s="18"/>
      <c r="D732" s="8"/>
      <c r="E732" s="19" t="str">
        <f>IF(ISBLANK(C732),"",IF(NOT(EXACT(TRIM(CLEAN(SUBSTITUTE(C732,CHAR(160),""))),C732)),"Error: There's hidden spaces in UEN",IF(LEN(C732)&gt;10,"Error: UEN is too long",IF(LEN(C732)&lt;9,"Error: UEN is too short",
IF(ISNUMBER(RIGHT(C732,1)*1),"Error: UEN needs to end with an alphabet",IF(COUNTIF($F$1:F732,F732)&gt;1,"Error: Duplicate Entry","OK"))))))</f>
        <v/>
      </c>
      <c r="F732" s="9" t="str">
        <f>Table28[[#This Row],[Transaction Month]]&amp;Table28[[#This Row],[Supplier UEN]]</f>
        <v/>
      </c>
    </row>
    <row r="733" spans="1:6">
      <c r="A733" s="7">
        <v>732</v>
      </c>
      <c r="B733" s="8"/>
      <c r="C733" s="18"/>
      <c r="D733" s="8"/>
      <c r="E733" s="19" t="str">
        <f>IF(ISBLANK(C733),"",IF(NOT(EXACT(TRIM(CLEAN(SUBSTITUTE(C733,CHAR(160),""))),C733)),"Error: There's hidden spaces in UEN",IF(LEN(C733)&gt;10,"Error: UEN is too long",IF(LEN(C733)&lt;9,"Error: UEN is too short",
IF(ISNUMBER(RIGHT(C733,1)*1),"Error: UEN needs to end with an alphabet",IF(COUNTIF($F$1:F733,F733)&gt;1,"Error: Duplicate Entry","OK"))))))</f>
        <v/>
      </c>
      <c r="F733" s="9" t="str">
        <f>Table28[[#This Row],[Transaction Month]]&amp;Table28[[#This Row],[Supplier UEN]]</f>
        <v/>
      </c>
    </row>
    <row r="734" spans="1:6">
      <c r="A734" s="7">
        <v>733</v>
      </c>
      <c r="B734" s="8"/>
      <c r="C734" s="18"/>
      <c r="D734" s="8"/>
      <c r="E734" s="19" t="str">
        <f>IF(ISBLANK(C734),"",IF(NOT(EXACT(TRIM(CLEAN(SUBSTITUTE(C734,CHAR(160),""))),C734)),"Error: There's hidden spaces in UEN",IF(LEN(C734)&gt;10,"Error: UEN is too long",IF(LEN(C734)&lt;9,"Error: UEN is too short",
IF(ISNUMBER(RIGHT(C734,1)*1),"Error: UEN needs to end with an alphabet",IF(COUNTIF($F$1:F734,F734)&gt;1,"Error: Duplicate Entry","OK"))))))</f>
        <v/>
      </c>
      <c r="F734" s="9" t="str">
        <f>Table28[[#This Row],[Transaction Month]]&amp;Table28[[#This Row],[Supplier UEN]]</f>
        <v/>
      </c>
    </row>
    <row r="735" spans="1:6">
      <c r="A735" s="7">
        <v>734</v>
      </c>
      <c r="B735" s="8"/>
      <c r="C735" s="18"/>
      <c r="D735" s="8"/>
      <c r="E735" s="19" t="str">
        <f>IF(ISBLANK(C735),"",IF(NOT(EXACT(TRIM(CLEAN(SUBSTITUTE(C735,CHAR(160),""))),C735)),"Error: There's hidden spaces in UEN",IF(LEN(C735)&gt;10,"Error: UEN is too long",IF(LEN(C735)&lt;9,"Error: UEN is too short",
IF(ISNUMBER(RIGHT(C735,1)*1),"Error: UEN needs to end with an alphabet",IF(COUNTIF($F$1:F735,F735)&gt;1,"Error: Duplicate Entry","OK"))))))</f>
        <v/>
      </c>
      <c r="F735" s="9" t="str">
        <f>Table28[[#This Row],[Transaction Month]]&amp;Table28[[#This Row],[Supplier UEN]]</f>
        <v/>
      </c>
    </row>
    <row r="736" spans="1:6">
      <c r="A736" s="7">
        <v>735</v>
      </c>
      <c r="B736" s="8"/>
      <c r="C736" s="18"/>
      <c r="D736" s="8"/>
      <c r="E736" s="19" t="str">
        <f>IF(ISBLANK(C736),"",IF(NOT(EXACT(TRIM(CLEAN(SUBSTITUTE(C736,CHAR(160),""))),C736)),"Error: There's hidden spaces in UEN",IF(LEN(C736)&gt;10,"Error: UEN is too long",IF(LEN(C736)&lt;9,"Error: UEN is too short",
IF(ISNUMBER(RIGHT(C736,1)*1),"Error: UEN needs to end with an alphabet",IF(COUNTIF($F$1:F736,F736)&gt;1,"Error: Duplicate Entry","OK"))))))</f>
        <v/>
      </c>
      <c r="F736" s="9" t="str">
        <f>Table28[[#This Row],[Transaction Month]]&amp;Table28[[#This Row],[Supplier UEN]]</f>
        <v/>
      </c>
    </row>
    <row r="737" spans="1:6">
      <c r="A737" s="7">
        <v>736</v>
      </c>
      <c r="B737" s="8"/>
      <c r="C737" s="18"/>
      <c r="D737" s="8"/>
      <c r="E737" s="19" t="str">
        <f>IF(ISBLANK(C737),"",IF(NOT(EXACT(TRIM(CLEAN(SUBSTITUTE(C737,CHAR(160),""))),C737)),"Error: There's hidden spaces in UEN",IF(LEN(C737)&gt;10,"Error: UEN is too long",IF(LEN(C737)&lt;9,"Error: UEN is too short",
IF(ISNUMBER(RIGHT(C737,1)*1),"Error: UEN needs to end with an alphabet",IF(COUNTIF($F$1:F737,F737)&gt;1,"Error: Duplicate Entry","OK"))))))</f>
        <v/>
      </c>
      <c r="F737" s="9" t="str">
        <f>Table28[[#This Row],[Transaction Month]]&amp;Table28[[#This Row],[Supplier UEN]]</f>
        <v/>
      </c>
    </row>
    <row r="738" spans="1:6">
      <c r="A738" s="7">
        <v>737</v>
      </c>
      <c r="B738" s="8"/>
      <c r="C738" s="18"/>
      <c r="D738" s="8"/>
      <c r="E738" s="19" t="str">
        <f>IF(ISBLANK(C738),"",IF(NOT(EXACT(TRIM(CLEAN(SUBSTITUTE(C738,CHAR(160),""))),C738)),"Error: There's hidden spaces in UEN",IF(LEN(C738)&gt;10,"Error: UEN is too long",IF(LEN(C738)&lt;9,"Error: UEN is too short",
IF(ISNUMBER(RIGHT(C738,1)*1),"Error: UEN needs to end with an alphabet",IF(COUNTIF($F$1:F738,F738)&gt;1,"Error: Duplicate Entry","OK"))))))</f>
        <v/>
      </c>
      <c r="F738" s="9" t="str">
        <f>Table28[[#This Row],[Transaction Month]]&amp;Table28[[#This Row],[Supplier UEN]]</f>
        <v/>
      </c>
    </row>
    <row r="739" spans="1:6">
      <c r="A739" s="7">
        <v>738</v>
      </c>
      <c r="B739" s="8"/>
      <c r="C739" s="18"/>
      <c r="D739" s="8"/>
      <c r="E739" s="19" t="str">
        <f>IF(ISBLANK(C739),"",IF(NOT(EXACT(TRIM(CLEAN(SUBSTITUTE(C739,CHAR(160),""))),C739)),"Error: There's hidden spaces in UEN",IF(LEN(C739)&gt;10,"Error: UEN is too long",IF(LEN(C739)&lt;9,"Error: UEN is too short",
IF(ISNUMBER(RIGHT(C739,1)*1),"Error: UEN needs to end with an alphabet",IF(COUNTIF($F$1:F739,F739)&gt;1,"Error: Duplicate Entry","OK"))))))</f>
        <v/>
      </c>
      <c r="F739" s="9" t="str">
        <f>Table28[[#This Row],[Transaction Month]]&amp;Table28[[#This Row],[Supplier UEN]]</f>
        <v/>
      </c>
    </row>
    <row r="740" spans="1:6">
      <c r="A740" s="7">
        <v>739</v>
      </c>
      <c r="B740" s="8"/>
      <c r="C740" s="18"/>
      <c r="D740" s="8"/>
      <c r="E740" s="19" t="str">
        <f>IF(ISBLANK(C740),"",IF(NOT(EXACT(TRIM(CLEAN(SUBSTITUTE(C740,CHAR(160),""))),C740)),"Error: There's hidden spaces in UEN",IF(LEN(C740)&gt;10,"Error: UEN is too long",IF(LEN(C740)&lt;9,"Error: UEN is too short",
IF(ISNUMBER(RIGHT(C740,1)*1),"Error: UEN needs to end with an alphabet",IF(COUNTIF($F$1:F740,F740)&gt;1,"Error: Duplicate Entry","OK"))))))</f>
        <v/>
      </c>
      <c r="F740" s="9" t="str">
        <f>Table28[[#This Row],[Transaction Month]]&amp;Table28[[#This Row],[Supplier UEN]]</f>
        <v/>
      </c>
    </row>
    <row r="741" spans="1:6">
      <c r="A741" s="7">
        <v>740</v>
      </c>
      <c r="B741" s="8"/>
      <c r="C741" s="18"/>
      <c r="D741" s="8"/>
      <c r="E741" s="19" t="str">
        <f>IF(ISBLANK(C741),"",IF(NOT(EXACT(TRIM(CLEAN(SUBSTITUTE(C741,CHAR(160),""))),C741)),"Error: There's hidden spaces in UEN",IF(LEN(C741)&gt;10,"Error: UEN is too long",IF(LEN(C741)&lt;9,"Error: UEN is too short",
IF(ISNUMBER(RIGHT(C741,1)*1),"Error: UEN needs to end with an alphabet",IF(COUNTIF($F$1:F741,F741)&gt;1,"Error: Duplicate Entry","OK"))))))</f>
        <v/>
      </c>
      <c r="F741" s="9" t="str">
        <f>Table28[[#This Row],[Transaction Month]]&amp;Table28[[#This Row],[Supplier UEN]]</f>
        <v/>
      </c>
    </row>
    <row r="742" spans="1:6">
      <c r="A742" s="7">
        <v>741</v>
      </c>
      <c r="B742" s="8"/>
      <c r="C742" s="18"/>
      <c r="D742" s="8"/>
      <c r="E742" s="19" t="str">
        <f>IF(ISBLANK(C742),"",IF(NOT(EXACT(TRIM(CLEAN(SUBSTITUTE(C742,CHAR(160),""))),C742)),"Error: There's hidden spaces in UEN",IF(LEN(C742)&gt;10,"Error: UEN is too long",IF(LEN(C742)&lt;9,"Error: UEN is too short",
IF(ISNUMBER(RIGHT(C742,1)*1),"Error: UEN needs to end with an alphabet",IF(COUNTIF($F$1:F742,F742)&gt;1,"Error: Duplicate Entry","OK"))))))</f>
        <v/>
      </c>
      <c r="F742" s="9" t="str">
        <f>Table28[[#This Row],[Transaction Month]]&amp;Table28[[#This Row],[Supplier UEN]]</f>
        <v/>
      </c>
    </row>
    <row r="743" spans="1:6">
      <c r="A743" s="7">
        <v>742</v>
      </c>
      <c r="B743" s="8"/>
      <c r="C743" s="18"/>
      <c r="D743" s="8"/>
      <c r="E743" s="19" t="str">
        <f>IF(ISBLANK(C743),"",IF(NOT(EXACT(TRIM(CLEAN(SUBSTITUTE(C743,CHAR(160),""))),C743)),"Error: There's hidden spaces in UEN",IF(LEN(C743)&gt;10,"Error: UEN is too long",IF(LEN(C743)&lt;9,"Error: UEN is too short",
IF(ISNUMBER(RIGHT(C743,1)*1),"Error: UEN needs to end with an alphabet",IF(COUNTIF($F$1:F743,F743)&gt;1,"Error: Duplicate Entry","OK"))))))</f>
        <v/>
      </c>
      <c r="F743" s="9" t="str">
        <f>Table28[[#This Row],[Transaction Month]]&amp;Table28[[#This Row],[Supplier UEN]]</f>
        <v/>
      </c>
    </row>
    <row r="744" spans="1:6">
      <c r="A744" s="7">
        <v>743</v>
      </c>
      <c r="B744" s="8"/>
      <c r="C744" s="18"/>
      <c r="D744" s="8"/>
      <c r="E744" s="19" t="str">
        <f>IF(ISBLANK(C744),"",IF(NOT(EXACT(TRIM(CLEAN(SUBSTITUTE(C744,CHAR(160),""))),C744)),"Error: There's hidden spaces in UEN",IF(LEN(C744)&gt;10,"Error: UEN is too long",IF(LEN(C744)&lt;9,"Error: UEN is too short",
IF(ISNUMBER(RIGHT(C744,1)*1),"Error: UEN needs to end with an alphabet",IF(COUNTIF($F$1:F744,F744)&gt;1,"Error: Duplicate Entry","OK"))))))</f>
        <v/>
      </c>
      <c r="F744" s="9" t="str">
        <f>Table28[[#This Row],[Transaction Month]]&amp;Table28[[#This Row],[Supplier UEN]]</f>
        <v/>
      </c>
    </row>
    <row r="745" spans="1:6">
      <c r="A745" s="7">
        <v>744</v>
      </c>
      <c r="B745" s="8"/>
      <c r="C745" s="18"/>
      <c r="D745" s="8"/>
      <c r="E745" s="19" t="str">
        <f>IF(ISBLANK(C745),"",IF(NOT(EXACT(TRIM(CLEAN(SUBSTITUTE(C745,CHAR(160),""))),C745)),"Error: There's hidden spaces in UEN",IF(LEN(C745)&gt;10,"Error: UEN is too long",IF(LEN(C745)&lt;9,"Error: UEN is too short",
IF(ISNUMBER(RIGHT(C745,1)*1),"Error: UEN needs to end with an alphabet",IF(COUNTIF($F$1:F745,F745)&gt;1,"Error: Duplicate Entry","OK"))))))</f>
        <v/>
      </c>
      <c r="F745" s="9" t="str">
        <f>Table28[[#This Row],[Transaction Month]]&amp;Table28[[#This Row],[Supplier UEN]]</f>
        <v/>
      </c>
    </row>
    <row r="746" spans="1:6">
      <c r="A746" s="7">
        <v>745</v>
      </c>
      <c r="B746" s="8"/>
      <c r="C746" s="18"/>
      <c r="D746" s="8"/>
      <c r="E746" s="19" t="str">
        <f>IF(ISBLANK(C746),"",IF(NOT(EXACT(TRIM(CLEAN(SUBSTITUTE(C746,CHAR(160),""))),C746)),"Error: There's hidden spaces in UEN",IF(LEN(C746)&gt;10,"Error: UEN is too long",IF(LEN(C746)&lt;9,"Error: UEN is too short",
IF(ISNUMBER(RIGHT(C746,1)*1),"Error: UEN needs to end with an alphabet",IF(COUNTIF($F$1:F746,F746)&gt;1,"Error: Duplicate Entry","OK"))))))</f>
        <v/>
      </c>
      <c r="F746" s="9" t="str">
        <f>Table28[[#This Row],[Transaction Month]]&amp;Table28[[#This Row],[Supplier UEN]]</f>
        <v/>
      </c>
    </row>
    <row r="747" spans="1:6">
      <c r="A747" s="7">
        <v>746</v>
      </c>
      <c r="B747" s="8"/>
      <c r="C747" s="18"/>
      <c r="D747" s="8"/>
      <c r="E747" s="19" t="str">
        <f>IF(ISBLANK(C747),"",IF(NOT(EXACT(TRIM(CLEAN(SUBSTITUTE(C747,CHAR(160),""))),C747)),"Error: There's hidden spaces in UEN",IF(LEN(C747)&gt;10,"Error: UEN is too long",IF(LEN(C747)&lt;9,"Error: UEN is too short",
IF(ISNUMBER(RIGHT(C747,1)*1),"Error: UEN needs to end with an alphabet",IF(COUNTIF($F$1:F747,F747)&gt;1,"Error: Duplicate Entry","OK"))))))</f>
        <v/>
      </c>
      <c r="F747" s="9" t="str">
        <f>Table28[[#This Row],[Transaction Month]]&amp;Table28[[#This Row],[Supplier UEN]]</f>
        <v/>
      </c>
    </row>
    <row r="748" spans="1:6">
      <c r="A748" s="7">
        <v>747</v>
      </c>
      <c r="B748" s="8"/>
      <c r="C748" s="18"/>
      <c r="D748" s="8"/>
      <c r="E748" s="19" t="str">
        <f>IF(ISBLANK(C748),"",IF(NOT(EXACT(TRIM(CLEAN(SUBSTITUTE(C748,CHAR(160),""))),C748)),"Error: There's hidden spaces in UEN",IF(LEN(C748)&gt;10,"Error: UEN is too long",IF(LEN(C748)&lt;9,"Error: UEN is too short",
IF(ISNUMBER(RIGHT(C748,1)*1),"Error: UEN needs to end with an alphabet",IF(COUNTIF($F$1:F748,F748)&gt;1,"Error: Duplicate Entry","OK"))))))</f>
        <v/>
      </c>
      <c r="F748" s="9" t="str">
        <f>Table28[[#This Row],[Transaction Month]]&amp;Table28[[#This Row],[Supplier UEN]]</f>
        <v/>
      </c>
    </row>
    <row r="749" spans="1:6">
      <c r="A749" s="7">
        <v>748</v>
      </c>
      <c r="B749" s="8"/>
      <c r="C749" s="18"/>
      <c r="D749" s="8"/>
      <c r="E749" s="19" t="str">
        <f>IF(ISBLANK(C749),"",IF(NOT(EXACT(TRIM(CLEAN(SUBSTITUTE(C749,CHAR(160),""))),C749)),"Error: There's hidden spaces in UEN",IF(LEN(C749)&gt;10,"Error: UEN is too long",IF(LEN(C749)&lt;9,"Error: UEN is too short",
IF(ISNUMBER(RIGHT(C749,1)*1),"Error: UEN needs to end with an alphabet",IF(COUNTIF($F$1:F749,F749)&gt;1,"Error: Duplicate Entry","OK"))))))</f>
        <v/>
      </c>
      <c r="F749" s="9" t="str">
        <f>Table28[[#This Row],[Transaction Month]]&amp;Table28[[#This Row],[Supplier UEN]]</f>
        <v/>
      </c>
    </row>
    <row r="750" spans="1:6">
      <c r="A750" s="7">
        <v>749</v>
      </c>
      <c r="B750" s="8"/>
      <c r="C750" s="18"/>
      <c r="D750" s="8"/>
      <c r="E750" s="19" t="str">
        <f>IF(ISBLANK(C750),"",IF(NOT(EXACT(TRIM(CLEAN(SUBSTITUTE(C750,CHAR(160),""))),C750)),"Error: There's hidden spaces in UEN",IF(LEN(C750)&gt;10,"Error: UEN is too long",IF(LEN(C750)&lt;9,"Error: UEN is too short",
IF(ISNUMBER(RIGHT(C750,1)*1),"Error: UEN needs to end with an alphabet",IF(COUNTIF($F$1:F750,F750)&gt;1,"Error: Duplicate Entry","OK"))))))</f>
        <v/>
      </c>
      <c r="F750" s="9" t="str">
        <f>Table28[[#This Row],[Transaction Month]]&amp;Table28[[#This Row],[Supplier UEN]]</f>
        <v/>
      </c>
    </row>
    <row r="751" spans="1:6">
      <c r="A751" s="7">
        <v>750</v>
      </c>
      <c r="B751" s="8"/>
      <c r="C751" s="18"/>
      <c r="D751" s="8"/>
      <c r="E751" s="19" t="str">
        <f>IF(ISBLANK(C751),"",IF(NOT(EXACT(TRIM(CLEAN(SUBSTITUTE(C751,CHAR(160),""))),C751)),"Error: There's hidden spaces in UEN",IF(LEN(C751)&gt;10,"Error: UEN is too long",IF(LEN(C751)&lt;9,"Error: UEN is too short",
IF(ISNUMBER(RIGHT(C751,1)*1),"Error: UEN needs to end with an alphabet",IF(COUNTIF($F$1:F751,F751)&gt;1,"Error: Duplicate Entry","OK"))))))</f>
        <v/>
      </c>
      <c r="F751" s="9" t="str">
        <f>Table28[[#This Row],[Transaction Month]]&amp;Table28[[#This Row],[Supplier UEN]]</f>
        <v/>
      </c>
    </row>
    <row r="752" spans="1:6">
      <c r="A752" s="7">
        <v>751</v>
      </c>
      <c r="B752" s="8"/>
      <c r="C752" s="18"/>
      <c r="D752" s="8"/>
      <c r="E752" s="19" t="str">
        <f>IF(ISBLANK(C752),"",IF(NOT(EXACT(TRIM(CLEAN(SUBSTITUTE(C752,CHAR(160),""))),C752)),"Error: There's hidden spaces in UEN",IF(LEN(C752)&gt;10,"Error: UEN is too long",IF(LEN(C752)&lt;9,"Error: UEN is too short",
IF(ISNUMBER(RIGHT(C752,1)*1),"Error: UEN needs to end with an alphabet",IF(COUNTIF($F$1:F752,F752)&gt;1,"Error: Duplicate Entry","OK"))))))</f>
        <v/>
      </c>
      <c r="F752" s="9" t="str">
        <f>Table28[[#This Row],[Transaction Month]]&amp;Table28[[#This Row],[Supplier UEN]]</f>
        <v/>
      </c>
    </row>
    <row r="753" spans="1:6">
      <c r="A753" s="7">
        <v>752</v>
      </c>
      <c r="B753" s="8"/>
      <c r="C753" s="18"/>
      <c r="D753" s="8"/>
      <c r="E753" s="19" t="str">
        <f>IF(ISBLANK(C753),"",IF(NOT(EXACT(TRIM(CLEAN(SUBSTITUTE(C753,CHAR(160),""))),C753)),"Error: There's hidden spaces in UEN",IF(LEN(C753)&gt;10,"Error: UEN is too long",IF(LEN(C753)&lt;9,"Error: UEN is too short",
IF(ISNUMBER(RIGHT(C753,1)*1),"Error: UEN needs to end with an alphabet",IF(COUNTIF($F$1:F753,F753)&gt;1,"Error: Duplicate Entry","OK"))))))</f>
        <v/>
      </c>
      <c r="F753" s="9" t="str">
        <f>Table28[[#This Row],[Transaction Month]]&amp;Table28[[#This Row],[Supplier UEN]]</f>
        <v/>
      </c>
    </row>
    <row r="754" spans="1:6">
      <c r="A754" s="7">
        <v>753</v>
      </c>
      <c r="B754" s="8"/>
      <c r="C754" s="18"/>
      <c r="D754" s="8"/>
      <c r="E754" s="19" t="str">
        <f>IF(ISBLANK(C754),"",IF(NOT(EXACT(TRIM(CLEAN(SUBSTITUTE(C754,CHAR(160),""))),C754)),"Error: There's hidden spaces in UEN",IF(LEN(C754)&gt;10,"Error: UEN is too long",IF(LEN(C754)&lt;9,"Error: UEN is too short",
IF(ISNUMBER(RIGHT(C754,1)*1),"Error: UEN needs to end with an alphabet",IF(COUNTIF($F$1:F754,F754)&gt;1,"Error: Duplicate Entry","OK"))))))</f>
        <v/>
      </c>
      <c r="F754" s="9" t="str">
        <f>Table28[[#This Row],[Transaction Month]]&amp;Table28[[#This Row],[Supplier UEN]]</f>
        <v/>
      </c>
    </row>
    <row r="755" spans="1:6">
      <c r="A755" s="7">
        <v>754</v>
      </c>
      <c r="B755" s="8"/>
      <c r="C755" s="18"/>
      <c r="D755" s="8"/>
      <c r="E755" s="19" t="str">
        <f>IF(ISBLANK(C755),"",IF(NOT(EXACT(TRIM(CLEAN(SUBSTITUTE(C755,CHAR(160),""))),C755)),"Error: There's hidden spaces in UEN",IF(LEN(C755)&gt;10,"Error: UEN is too long",IF(LEN(C755)&lt;9,"Error: UEN is too short",
IF(ISNUMBER(RIGHT(C755,1)*1),"Error: UEN needs to end with an alphabet",IF(COUNTIF($F$1:F755,F755)&gt;1,"Error: Duplicate Entry","OK"))))))</f>
        <v/>
      </c>
      <c r="F755" s="9" t="str">
        <f>Table28[[#This Row],[Transaction Month]]&amp;Table28[[#This Row],[Supplier UEN]]</f>
        <v/>
      </c>
    </row>
    <row r="756" spans="1:6">
      <c r="A756" s="7">
        <v>755</v>
      </c>
      <c r="B756" s="8"/>
      <c r="C756" s="18"/>
      <c r="D756" s="8"/>
      <c r="E756" s="19" t="str">
        <f>IF(ISBLANK(C756),"",IF(NOT(EXACT(TRIM(CLEAN(SUBSTITUTE(C756,CHAR(160),""))),C756)),"Error: There's hidden spaces in UEN",IF(LEN(C756)&gt;10,"Error: UEN is too long",IF(LEN(C756)&lt;9,"Error: UEN is too short",
IF(ISNUMBER(RIGHT(C756,1)*1),"Error: UEN needs to end with an alphabet",IF(COUNTIF($F$1:F756,F756)&gt;1,"Error: Duplicate Entry","OK"))))))</f>
        <v/>
      </c>
      <c r="F756" s="9" t="str">
        <f>Table28[[#This Row],[Transaction Month]]&amp;Table28[[#This Row],[Supplier UEN]]</f>
        <v/>
      </c>
    </row>
    <row r="757" spans="1:6">
      <c r="A757" s="7">
        <v>756</v>
      </c>
      <c r="B757" s="8"/>
      <c r="C757" s="18"/>
      <c r="D757" s="8"/>
      <c r="E757" s="19" t="str">
        <f>IF(ISBLANK(C757),"",IF(NOT(EXACT(TRIM(CLEAN(SUBSTITUTE(C757,CHAR(160),""))),C757)),"Error: There's hidden spaces in UEN",IF(LEN(C757)&gt;10,"Error: UEN is too long",IF(LEN(C757)&lt;9,"Error: UEN is too short",
IF(ISNUMBER(RIGHT(C757,1)*1),"Error: UEN needs to end with an alphabet",IF(COUNTIF($F$1:F757,F757)&gt;1,"Error: Duplicate Entry","OK"))))))</f>
        <v/>
      </c>
      <c r="F757" s="9" t="str">
        <f>Table28[[#This Row],[Transaction Month]]&amp;Table28[[#This Row],[Supplier UEN]]</f>
        <v/>
      </c>
    </row>
    <row r="758" spans="1:6">
      <c r="A758" s="7">
        <v>757</v>
      </c>
      <c r="B758" s="8"/>
      <c r="C758" s="18"/>
      <c r="D758" s="8"/>
      <c r="E758" s="19" t="str">
        <f>IF(ISBLANK(C758),"",IF(NOT(EXACT(TRIM(CLEAN(SUBSTITUTE(C758,CHAR(160),""))),C758)),"Error: There's hidden spaces in UEN",IF(LEN(C758)&gt;10,"Error: UEN is too long",IF(LEN(C758)&lt;9,"Error: UEN is too short",
IF(ISNUMBER(RIGHT(C758,1)*1),"Error: UEN needs to end with an alphabet",IF(COUNTIF($F$1:F758,F758)&gt;1,"Error: Duplicate Entry","OK"))))))</f>
        <v/>
      </c>
      <c r="F758" s="9" t="str">
        <f>Table28[[#This Row],[Transaction Month]]&amp;Table28[[#This Row],[Supplier UEN]]</f>
        <v/>
      </c>
    </row>
    <row r="759" spans="1:6">
      <c r="A759" s="7">
        <v>758</v>
      </c>
      <c r="B759" s="8"/>
      <c r="C759" s="18"/>
      <c r="D759" s="8"/>
      <c r="E759" s="19" t="str">
        <f>IF(ISBLANK(C759),"",IF(NOT(EXACT(TRIM(CLEAN(SUBSTITUTE(C759,CHAR(160),""))),C759)),"Error: There's hidden spaces in UEN",IF(LEN(C759)&gt;10,"Error: UEN is too long",IF(LEN(C759)&lt;9,"Error: UEN is too short",
IF(ISNUMBER(RIGHT(C759,1)*1),"Error: UEN needs to end with an alphabet",IF(COUNTIF($F$1:F759,F759)&gt;1,"Error: Duplicate Entry","OK"))))))</f>
        <v/>
      </c>
      <c r="F759" s="9" t="str">
        <f>Table28[[#This Row],[Transaction Month]]&amp;Table28[[#This Row],[Supplier UEN]]</f>
        <v/>
      </c>
    </row>
    <row r="760" spans="1:6">
      <c r="A760" s="7">
        <v>759</v>
      </c>
      <c r="B760" s="8"/>
      <c r="C760" s="18"/>
      <c r="D760" s="8"/>
      <c r="E760" s="19" t="str">
        <f>IF(ISBLANK(C760),"",IF(NOT(EXACT(TRIM(CLEAN(SUBSTITUTE(C760,CHAR(160),""))),C760)),"Error: There's hidden spaces in UEN",IF(LEN(C760)&gt;10,"Error: UEN is too long",IF(LEN(C760)&lt;9,"Error: UEN is too short",
IF(ISNUMBER(RIGHT(C760,1)*1),"Error: UEN needs to end with an alphabet",IF(COUNTIF($F$1:F760,F760)&gt;1,"Error: Duplicate Entry","OK"))))))</f>
        <v/>
      </c>
      <c r="F760" s="9" t="str">
        <f>Table28[[#This Row],[Transaction Month]]&amp;Table28[[#This Row],[Supplier UEN]]</f>
        <v/>
      </c>
    </row>
    <row r="761" spans="1:6">
      <c r="A761" s="7">
        <v>760</v>
      </c>
      <c r="B761" s="8"/>
      <c r="C761" s="18"/>
      <c r="D761" s="8"/>
      <c r="E761" s="19" t="str">
        <f>IF(ISBLANK(C761),"",IF(NOT(EXACT(TRIM(CLEAN(SUBSTITUTE(C761,CHAR(160),""))),C761)),"Error: There's hidden spaces in UEN",IF(LEN(C761)&gt;10,"Error: UEN is too long",IF(LEN(C761)&lt;9,"Error: UEN is too short",
IF(ISNUMBER(RIGHT(C761,1)*1),"Error: UEN needs to end with an alphabet",IF(COUNTIF($F$1:F761,F761)&gt;1,"Error: Duplicate Entry","OK"))))))</f>
        <v/>
      </c>
      <c r="F761" s="9" t="str">
        <f>Table28[[#This Row],[Transaction Month]]&amp;Table28[[#This Row],[Supplier UEN]]</f>
        <v/>
      </c>
    </row>
    <row r="762" spans="1:6">
      <c r="A762" s="7">
        <v>761</v>
      </c>
      <c r="B762" s="8"/>
      <c r="C762" s="18"/>
      <c r="D762" s="8"/>
      <c r="E762" s="19" t="str">
        <f>IF(ISBLANK(C762),"",IF(NOT(EXACT(TRIM(CLEAN(SUBSTITUTE(C762,CHAR(160),""))),C762)),"Error: There's hidden spaces in UEN",IF(LEN(C762)&gt;10,"Error: UEN is too long",IF(LEN(C762)&lt;9,"Error: UEN is too short",
IF(ISNUMBER(RIGHT(C762,1)*1),"Error: UEN needs to end with an alphabet",IF(COUNTIF($F$1:F762,F762)&gt;1,"Error: Duplicate Entry","OK"))))))</f>
        <v/>
      </c>
      <c r="F762" s="9" t="str">
        <f>Table28[[#This Row],[Transaction Month]]&amp;Table28[[#This Row],[Supplier UEN]]</f>
        <v/>
      </c>
    </row>
    <row r="763" spans="1:6">
      <c r="A763" s="7">
        <v>762</v>
      </c>
      <c r="B763" s="8"/>
      <c r="C763" s="18"/>
      <c r="D763" s="8"/>
      <c r="E763" s="19" t="str">
        <f>IF(ISBLANK(C763),"",IF(NOT(EXACT(TRIM(CLEAN(SUBSTITUTE(C763,CHAR(160),""))),C763)),"Error: There's hidden spaces in UEN",IF(LEN(C763)&gt;10,"Error: UEN is too long",IF(LEN(C763)&lt;9,"Error: UEN is too short",
IF(ISNUMBER(RIGHT(C763,1)*1),"Error: UEN needs to end with an alphabet",IF(COUNTIF($F$1:F763,F763)&gt;1,"Error: Duplicate Entry","OK"))))))</f>
        <v/>
      </c>
      <c r="F763" s="9" t="str">
        <f>Table28[[#This Row],[Transaction Month]]&amp;Table28[[#This Row],[Supplier UEN]]</f>
        <v/>
      </c>
    </row>
    <row r="764" spans="1:6">
      <c r="A764" s="7">
        <v>763</v>
      </c>
      <c r="B764" s="8"/>
      <c r="C764" s="18"/>
      <c r="D764" s="8"/>
      <c r="E764" s="19" t="str">
        <f>IF(ISBLANK(C764),"",IF(NOT(EXACT(TRIM(CLEAN(SUBSTITUTE(C764,CHAR(160),""))),C764)),"Error: There's hidden spaces in UEN",IF(LEN(C764)&gt;10,"Error: UEN is too long",IF(LEN(C764)&lt;9,"Error: UEN is too short",
IF(ISNUMBER(RIGHT(C764,1)*1),"Error: UEN needs to end with an alphabet",IF(COUNTIF($F$1:F764,F764)&gt;1,"Error: Duplicate Entry","OK"))))))</f>
        <v/>
      </c>
      <c r="F764" s="9" t="str">
        <f>Table28[[#This Row],[Transaction Month]]&amp;Table28[[#This Row],[Supplier UEN]]</f>
        <v/>
      </c>
    </row>
    <row r="765" spans="1:6">
      <c r="A765" s="7">
        <v>764</v>
      </c>
      <c r="B765" s="8"/>
      <c r="C765" s="18"/>
      <c r="D765" s="8"/>
      <c r="E765" s="19" t="str">
        <f>IF(ISBLANK(C765),"",IF(NOT(EXACT(TRIM(CLEAN(SUBSTITUTE(C765,CHAR(160),""))),C765)),"Error: There's hidden spaces in UEN",IF(LEN(C765)&gt;10,"Error: UEN is too long",IF(LEN(C765)&lt;9,"Error: UEN is too short",
IF(ISNUMBER(RIGHT(C765,1)*1),"Error: UEN needs to end with an alphabet",IF(COUNTIF($F$1:F765,F765)&gt;1,"Error: Duplicate Entry","OK"))))))</f>
        <v/>
      </c>
      <c r="F765" s="9" t="str">
        <f>Table28[[#This Row],[Transaction Month]]&amp;Table28[[#This Row],[Supplier UEN]]</f>
        <v/>
      </c>
    </row>
    <row r="766" spans="1:6">
      <c r="A766" s="7">
        <v>765</v>
      </c>
      <c r="B766" s="8"/>
      <c r="C766" s="18"/>
      <c r="D766" s="8"/>
      <c r="E766" s="19" t="str">
        <f>IF(ISBLANK(C766),"",IF(NOT(EXACT(TRIM(CLEAN(SUBSTITUTE(C766,CHAR(160),""))),C766)),"Error: There's hidden spaces in UEN",IF(LEN(C766)&gt;10,"Error: UEN is too long",IF(LEN(C766)&lt;9,"Error: UEN is too short",
IF(ISNUMBER(RIGHT(C766,1)*1),"Error: UEN needs to end with an alphabet",IF(COUNTIF($F$1:F766,F766)&gt;1,"Error: Duplicate Entry","OK"))))))</f>
        <v/>
      </c>
      <c r="F766" s="9" t="str">
        <f>Table28[[#This Row],[Transaction Month]]&amp;Table28[[#This Row],[Supplier UEN]]</f>
        <v/>
      </c>
    </row>
    <row r="767" spans="1:6">
      <c r="A767" s="7">
        <v>766</v>
      </c>
      <c r="B767" s="8"/>
      <c r="C767" s="18"/>
      <c r="D767" s="8"/>
      <c r="E767" s="19" t="str">
        <f>IF(ISBLANK(C767),"",IF(NOT(EXACT(TRIM(CLEAN(SUBSTITUTE(C767,CHAR(160),""))),C767)),"Error: There's hidden spaces in UEN",IF(LEN(C767)&gt;10,"Error: UEN is too long",IF(LEN(C767)&lt;9,"Error: UEN is too short",
IF(ISNUMBER(RIGHT(C767,1)*1),"Error: UEN needs to end with an alphabet",IF(COUNTIF($F$1:F767,F767)&gt;1,"Error: Duplicate Entry","OK"))))))</f>
        <v/>
      </c>
      <c r="F767" s="9" t="str">
        <f>Table28[[#This Row],[Transaction Month]]&amp;Table28[[#This Row],[Supplier UEN]]</f>
        <v/>
      </c>
    </row>
    <row r="768" spans="1:6">
      <c r="A768" s="7">
        <v>767</v>
      </c>
      <c r="B768" s="8"/>
      <c r="C768" s="18"/>
      <c r="D768" s="8"/>
      <c r="E768" s="19" t="str">
        <f>IF(ISBLANK(C768),"",IF(NOT(EXACT(TRIM(CLEAN(SUBSTITUTE(C768,CHAR(160),""))),C768)),"Error: There's hidden spaces in UEN",IF(LEN(C768)&gt;10,"Error: UEN is too long",IF(LEN(C768)&lt;9,"Error: UEN is too short",
IF(ISNUMBER(RIGHT(C768,1)*1),"Error: UEN needs to end with an alphabet",IF(COUNTIF($F$1:F768,F768)&gt;1,"Error: Duplicate Entry","OK"))))))</f>
        <v/>
      </c>
      <c r="F768" s="9" t="str">
        <f>Table28[[#This Row],[Transaction Month]]&amp;Table28[[#This Row],[Supplier UEN]]</f>
        <v/>
      </c>
    </row>
    <row r="769" spans="1:6">
      <c r="A769" s="7">
        <v>768</v>
      </c>
      <c r="B769" s="8"/>
      <c r="C769" s="18"/>
      <c r="D769" s="8"/>
      <c r="E769" s="19" t="str">
        <f>IF(ISBLANK(C769),"",IF(NOT(EXACT(TRIM(CLEAN(SUBSTITUTE(C769,CHAR(160),""))),C769)),"Error: There's hidden spaces in UEN",IF(LEN(C769)&gt;10,"Error: UEN is too long",IF(LEN(C769)&lt;9,"Error: UEN is too short",
IF(ISNUMBER(RIGHT(C769,1)*1),"Error: UEN needs to end with an alphabet",IF(COUNTIF($F$1:F769,F769)&gt;1,"Error: Duplicate Entry","OK"))))))</f>
        <v/>
      </c>
      <c r="F769" s="9" t="str">
        <f>Table28[[#This Row],[Transaction Month]]&amp;Table28[[#This Row],[Supplier UEN]]</f>
        <v/>
      </c>
    </row>
    <row r="770" spans="1:6">
      <c r="A770" s="7">
        <v>769</v>
      </c>
      <c r="B770" s="8"/>
      <c r="C770" s="18"/>
      <c r="D770" s="8"/>
      <c r="E770" s="19" t="str">
        <f>IF(ISBLANK(C770),"",IF(NOT(EXACT(TRIM(CLEAN(SUBSTITUTE(C770,CHAR(160),""))),C770)),"Error: There's hidden spaces in UEN",IF(LEN(C770)&gt;10,"Error: UEN is too long",IF(LEN(C770)&lt;9,"Error: UEN is too short",
IF(ISNUMBER(RIGHT(C770,1)*1),"Error: UEN needs to end with an alphabet",IF(COUNTIF($F$1:F770,F770)&gt;1,"Error: Duplicate Entry","OK"))))))</f>
        <v/>
      </c>
      <c r="F770" s="9" t="str">
        <f>Table28[[#This Row],[Transaction Month]]&amp;Table28[[#This Row],[Supplier UEN]]</f>
        <v/>
      </c>
    </row>
    <row r="771" spans="1:6">
      <c r="A771" s="7">
        <v>770</v>
      </c>
      <c r="B771" s="8"/>
      <c r="C771" s="18"/>
      <c r="D771" s="8"/>
      <c r="E771" s="19" t="str">
        <f>IF(ISBLANK(C771),"",IF(NOT(EXACT(TRIM(CLEAN(SUBSTITUTE(C771,CHAR(160),""))),C771)),"Error: There's hidden spaces in UEN",IF(LEN(C771)&gt;10,"Error: UEN is too long",IF(LEN(C771)&lt;9,"Error: UEN is too short",
IF(ISNUMBER(RIGHT(C771,1)*1),"Error: UEN needs to end with an alphabet",IF(COUNTIF($F$1:F771,F771)&gt;1,"Error: Duplicate Entry","OK"))))))</f>
        <v/>
      </c>
      <c r="F771" s="9" t="str">
        <f>Table28[[#This Row],[Transaction Month]]&amp;Table28[[#This Row],[Supplier UEN]]</f>
        <v/>
      </c>
    </row>
    <row r="772" spans="1:6">
      <c r="A772" s="7">
        <v>771</v>
      </c>
      <c r="B772" s="8"/>
      <c r="C772" s="18"/>
      <c r="D772" s="8"/>
      <c r="E772" s="19" t="str">
        <f>IF(ISBLANK(C772),"",IF(NOT(EXACT(TRIM(CLEAN(SUBSTITUTE(C772,CHAR(160),""))),C772)),"Error: There's hidden spaces in UEN",IF(LEN(C772)&gt;10,"Error: UEN is too long",IF(LEN(C772)&lt;9,"Error: UEN is too short",
IF(ISNUMBER(RIGHT(C772,1)*1),"Error: UEN needs to end with an alphabet",IF(COUNTIF($F$1:F772,F772)&gt;1,"Error: Duplicate Entry","OK"))))))</f>
        <v/>
      </c>
      <c r="F772" s="9" t="str">
        <f>Table28[[#This Row],[Transaction Month]]&amp;Table28[[#This Row],[Supplier UEN]]</f>
        <v/>
      </c>
    </row>
    <row r="773" spans="1:6">
      <c r="A773" s="7">
        <v>772</v>
      </c>
      <c r="B773" s="8"/>
      <c r="C773" s="18"/>
      <c r="D773" s="8"/>
      <c r="E773" s="19" t="str">
        <f>IF(ISBLANK(C773),"",IF(NOT(EXACT(TRIM(CLEAN(SUBSTITUTE(C773,CHAR(160),""))),C773)),"Error: There's hidden spaces in UEN",IF(LEN(C773)&gt;10,"Error: UEN is too long",IF(LEN(C773)&lt;9,"Error: UEN is too short",
IF(ISNUMBER(RIGHT(C773,1)*1),"Error: UEN needs to end with an alphabet",IF(COUNTIF($F$1:F773,F773)&gt;1,"Error: Duplicate Entry","OK"))))))</f>
        <v/>
      </c>
      <c r="F773" s="9" t="str">
        <f>Table28[[#This Row],[Transaction Month]]&amp;Table28[[#This Row],[Supplier UEN]]</f>
        <v/>
      </c>
    </row>
    <row r="774" spans="1:6">
      <c r="A774" s="7">
        <v>773</v>
      </c>
      <c r="B774" s="8"/>
      <c r="C774" s="18"/>
      <c r="D774" s="8"/>
      <c r="E774" s="19" t="str">
        <f>IF(ISBLANK(C774),"",IF(NOT(EXACT(TRIM(CLEAN(SUBSTITUTE(C774,CHAR(160),""))),C774)),"Error: There's hidden spaces in UEN",IF(LEN(C774)&gt;10,"Error: UEN is too long",IF(LEN(C774)&lt;9,"Error: UEN is too short",
IF(ISNUMBER(RIGHT(C774,1)*1),"Error: UEN needs to end with an alphabet",IF(COUNTIF($F$1:F774,F774)&gt;1,"Error: Duplicate Entry","OK"))))))</f>
        <v/>
      </c>
      <c r="F774" s="9" t="str">
        <f>Table28[[#This Row],[Transaction Month]]&amp;Table28[[#This Row],[Supplier UEN]]</f>
        <v/>
      </c>
    </row>
    <row r="775" spans="1:6">
      <c r="A775" s="7">
        <v>774</v>
      </c>
      <c r="B775" s="8"/>
      <c r="C775" s="18"/>
      <c r="D775" s="8"/>
      <c r="E775" s="19" t="str">
        <f>IF(ISBLANK(C775),"",IF(NOT(EXACT(TRIM(CLEAN(SUBSTITUTE(C775,CHAR(160),""))),C775)),"Error: There's hidden spaces in UEN",IF(LEN(C775)&gt;10,"Error: UEN is too long",IF(LEN(C775)&lt;9,"Error: UEN is too short",
IF(ISNUMBER(RIGHT(C775,1)*1),"Error: UEN needs to end with an alphabet",IF(COUNTIF($F$1:F775,F775)&gt;1,"Error: Duplicate Entry","OK"))))))</f>
        <v/>
      </c>
      <c r="F775" s="9" t="str">
        <f>Table28[[#This Row],[Transaction Month]]&amp;Table28[[#This Row],[Supplier UEN]]</f>
        <v/>
      </c>
    </row>
    <row r="776" spans="1:6">
      <c r="A776" s="7">
        <v>775</v>
      </c>
      <c r="B776" s="8"/>
      <c r="C776" s="18"/>
      <c r="D776" s="8"/>
      <c r="E776" s="19" t="str">
        <f>IF(ISBLANK(C776),"",IF(NOT(EXACT(TRIM(CLEAN(SUBSTITUTE(C776,CHAR(160),""))),C776)),"Error: There's hidden spaces in UEN",IF(LEN(C776)&gt;10,"Error: UEN is too long",IF(LEN(C776)&lt;9,"Error: UEN is too short",
IF(ISNUMBER(RIGHT(C776,1)*1),"Error: UEN needs to end with an alphabet",IF(COUNTIF($F$1:F776,F776)&gt;1,"Error: Duplicate Entry","OK"))))))</f>
        <v/>
      </c>
      <c r="F776" s="9" t="str">
        <f>Table28[[#This Row],[Transaction Month]]&amp;Table28[[#This Row],[Supplier UEN]]</f>
        <v/>
      </c>
    </row>
    <row r="777" spans="1:6">
      <c r="A777" s="7">
        <v>776</v>
      </c>
      <c r="B777" s="8"/>
      <c r="C777" s="18"/>
      <c r="D777" s="8"/>
      <c r="E777" s="19" t="str">
        <f>IF(ISBLANK(C777),"",IF(NOT(EXACT(TRIM(CLEAN(SUBSTITUTE(C777,CHAR(160),""))),C777)),"Error: There's hidden spaces in UEN",IF(LEN(C777)&gt;10,"Error: UEN is too long",IF(LEN(C777)&lt;9,"Error: UEN is too short",
IF(ISNUMBER(RIGHT(C777,1)*1),"Error: UEN needs to end with an alphabet",IF(COUNTIF($F$1:F777,F777)&gt;1,"Error: Duplicate Entry","OK"))))))</f>
        <v/>
      </c>
      <c r="F777" s="9" t="str">
        <f>Table28[[#This Row],[Transaction Month]]&amp;Table28[[#This Row],[Supplier UEN]]</f>
        <v/>
      </c>
    </row>
    <row r="778" spans="1:6">
      <c r="A778" s="7">
        <v>777</v>
      </c>
      <c r="B778" s="8"/>
      <c r="C778" s="18"/>
      <c r="D778" s="8"/>
      <c r="E778" s="19" t="str">
        <f>IF(ISBLANK(C778),"",IF(NOT(EXACT(TRIM(CLEAN(SUBSTITUTE(C778,CHAR(160),""))),C778)),"Error: There's hidden spaces in UEN",IF(LEN(C778)&gt;10,"Error: UEN is too long",IF(LEN(C778)&lt;9,"Error: UEN is too short",
IF(ISNUMBER(RIGHT(C778,1)*1),"Error: UEN needs to end with an alphabet",IF(COUNTIF($F$1:F778,F778)&gt;1,"Error: Duplicate Entry","OK"))))))</f>
        <v/>
      </c>
      <c r="F778" s="9" t="str">
        <f>Table28[[#This Row],[Transaction Month]]&amp;Table28[[#This Row],[Supplier UEN]]</f>
        <v/>
      </c>
    </row>
    <row r="779" spans="1:6">
      <c r="A779" s="7">
        <v>778</v>
      </c>
      <c r="B779" s="8"/>
      <c r="C779" s="18"/>
      <c r="D779" s="8"/>
      <c r="E779" s="19" t="str">
        <f>IF(ISBLANK(C779),"",IF(NOT(EXACT(TRIM(CLEAN(SUBSTITUTE(C779,CHAR(160),""))),C779)),"Error: There's hidden spaces in UEN",IF(LEN(C779)&gt;10,"Error: UEN is too long",IF(LEN(C779)&lt;9,"Error: UEN is too short",
IF(ISNUMBER(RIGHT(C779,1)*1),"Error: UEN needs to end with an alphabet",IF(COUNTIF($F$1:F779,F779)&gt;1,"Error: Duplicate Entry","OK"))))))</f>
        <v/>
      </c>
      <c r="F779" s="9" t="str">
        <f>Table28[[#This Row],[Transaction Month]]&amp;Table28[[#This Row],[Supplier UEN]]</f>
        <v/>
      </c>
    </row>
    <row r="780" spans="1:6">
      <c r="A780" s="7">
        <v>779</v>
      </c>
      <c r="B780" s="8"/>
      <c r="C780" s="18"/>
      <c r="D780" s="8"/>
      <c r="E780" s="19" t="str">
        <f>IF(ISBLANK(C780),"",IF(NOT(EXACT(TRIM(CLEAN(SUBSTITUTE(C780,CHAR(160),""))),C780)),"Error: There's hidden spaces in UEN",IF(LEN(C780)&gt;10,"Error: UEN is too long",IF(LEN(C780)&lt;9,"Error: UEN is too short",
IF(ISNUMBER(RIGHT(C780,1)*1),"Error: UEN needs to end with an alphabet",IF(COUNTIF($F$1:F780,F780)&gt;1,"Error: Duplicate Entry","OK"))))))</f>
        <v/>
      </c>
      <c r="F780" s="9" t="str">
        <f>Table28[[#This Row],[Transaction Month]]&amp;Table28[[#This Row],[Supplier UEN]]</f>
        <v/>
      </c>
    </row>
    <row r="781" spans="1:6">
      <c r="A781" s="7">
        <v>780</v>
      </c>
      <c r="B781" s="8"/>
      <c r="C781" s="18"/>
      <c r="D781" s="8"/>
      <c r="E781" s="19" t="str">
        <f>IF(ISBLANK(C781),"",IF(NOT(EXACT(TRIM(CLEAN(SUBSTITUTE(C781,CHAR(160),""))),C781)),"Error: There's hidden spaces in UEN",IF(LEN(C781)&gt;10,"Error: UEN is too long",IF(LEN(C781)&lt;9,"Error: UEN is too short",
IF(ISNUMBER(RIGHT(C781,1)*1),"Error: UEN needs to end with an alphabet",IF(COUNTIF($F$1:F781,F781)&gt;1,"Error: Duplicate Entry","OK"))))))</f>
        <v/>
      </c>
      <c r="F781" s="9" t="str">
        <f>Table28[[#This Row],[Transaction Month]]&amp;Table28[[#This Row],[Supplier UEN]]</f>
        <v/>
      </c>
    </row>
    <row r="782" spans="1:6">
      <c r="A782" s="7">
        <v>781</v>
      </c>
      <c r="B782" s="8"/>
      <c r="C782" s="18"/>
      <c r="D782" s="8"/>
      <c r="E782" s="19" t="str">
        <f>IF(ISBLANK(C782),"",IF(NOT(EXACT(TRIM(CLEAN(SUBSTITUTE(C782,CHAR(160),""))),C782)),"Error: There's hidden spaces in UEN",IF(LEN(C782)&gt;10,"Error: UEN is too long",IF(LEN(C782)&lt;9,"Error: UEN is too short",
IF(ISNUMBER(RIGHT(C782,1)*1),"Error: UEN needs to end with an alphabet",IF(COUNTIF($F$1:F782,F782)&gt;1,"Error: Duplicate Entry","OK"))))))</f>
        <v/>
      </c>
      <c r="F782" s="9" t="str">
        <f>Table28[[#This Row],[Transaction Month]]&amp;Table28[[#This Row],[Supplier UEN]]</f>
        <v/>
      </c>
    </row>
    <row r="783" spans="1:6">
      <c r="A783" s="7">
        <v>782</v>
      </c>
      <c r="B783" s="8"/>
      <c r="C783" s="18"/>
      <c r="D783" s="8"/>
      <c r="E783" s="19" t="str">
        <f>IF(ISBLANK(C783),"",IF(NOT(EXACT(TRIM(CLEAN(SUBSTITUTE(C783,CHAR(160),""))),C783)),"Error: There's hidden spaces in UEN",IF(LEN(C783)&gt;10,"Error: UEN is too long",IF(LEN(C783)&lt;9,"Error: UEN is too short",
IF(ISNUMBER(RIGHT(C783,1)*1),"Error: UEN needs to end with an alphabet",IF(COUNTIF($F$1:F783,F783)&gt;1,"Error: Duplicate Entry","OK"))))))</f>
        <v/>
      </c>
      <c r="F783" s="9" t="str">
        <f>Table28[[#This Row],[Transaction Month]]&amp;Table28[[#This Row],[Supplier UEN]]</f>
        <v/>
      </c>
    </row>
    <row r="784" spans="1:6">
      <c r="A784" s="7">
        <v>783</v>
      </c>
      <c r="B784" s="8"/>
      <c r="C784" s="18"/>
      <c r="D784" s="8"/>
      <c r="E784" s="19" t="str">
        <f>IF(ISBLANK(C784),"",IF(NOT(EXACT(TRIM(CLEAN(SUBSTITUTE(C784,CHAR(160),""))),C784)),"Error: There's hidden spaces in UEN",IF(LEN(C784)&gt;10,"Error: UEN is too long",IF(LEN(C784)&lt;9,"Error: UEN is too short",
IF(ISNUMBER(RIGHT(C784,1)*1),"Error: UEN needs to end with an alphabet",IF(COUNTIF($F$1:F784,F784)&gt;1,"Error: Duplicate Entry","OK"))))))</f>
        <v/>
      </c>
      <c r="F784" s="9" t="str">
        <f>Table28[[#This Row],[Transaction Month]]&amp;Table28[[#This Row],[Supplier UEN]]</f>
        <v/>
      </c>
    </row>
    <row r="785" spans="1:6">
      <c r="A785" s="7">
        <v>784</v>
      </c>
      <c r="B785" s="8"/>
      <c r="C785" s="18"/>
      <c r="D785" s="8"/>
      <c r="E785" s="19" t="str">
        <f>IF(ISBLANK(C785),"",IF(NOT(EXACT(TRIM(CLEAN(SUBSTITUTE(C785,CHAR(160),""))),C785)),"Error: There's hidden spaces in UEN",IF(LEN(C785)&gt;10,"Error: UEN is too long",IF(LEN(C785)&lt;9,"Error: UEN is too short",
IF(ISNUMBER(RIGHT(C785,1)*1),"Error: UEN needs to end with an alphabet",IF(COUNTIF($F$1:F785,F785)&gt;1,"Error: Duplicate Entry","OK"))))))</f>
        <v/>
      </c>
      <c r="F785" s="9" t="str">
        <f>Table28[[#This Row],[Transaction Month]]&amp;Table28[[#This Row],[Supplier UEN]]</f>
        <v/>
      </c>
    </row>
    <row r="786" spans="1:6">
      <c r="A786" s="7">
        <v>785</v>
      </c>
      <c r="B786" s="8"/>
      <c r="C786" s="18"/>
      <c r="D786" s="8"/>
      <c r="E786" s="19" t="str">
        <f>IF(ISBLANK(C786),"",IF(NOT(EXACT(TRIM(CLEAN(SUBSTITUTE(C786,CHAR(160),""))),C786)),"Error: There's hidden spaces in UEN",IF(LEN(C786)&gt;10,"Error: UEN is too long",IF(LEN(C786)&lt;9,"Error: UEN is too short",
IF(ISNUMBER(RIGHT(C786,1)*1),"Error: UEN needs to end with an alphabet",IF(COUNTIF($F$1:F786,F786)&gt;1,"Error: Duplicate Entry","OK"))))))</f>
        <v/>
      </c>
      <c r="F786" s="9" t="str">
        <f>Table28[[#This Row],[Transaction Month]]&amp;Table28[[#This Row],[Supplier UEN]]</f>
        <v/>
      </c>
    </row>
    <row r="787" spans="1:6">
      <c r="A787" s="7">
        <v>786</v>
      </c>
      <c r="B787" s="8"/>
      <c r="C787" s="18"/>
      <c r="D787" s="8"/>
      <c r="E787" s="19" t="str">
        <f>IF(ISBLANK(C787),"",IF(NOT(EXACT(TRIM(CLEAN(SUBSTITUTE(C787,CHAR(160),""))),C787)),"Error: There's hidden spaces in UEN",IF(LEN(C787)&gt;10,"Error: UEN is too long",IF(LEN(C787)&lt;9,"Error: UEN is too short",
IF(ISNUMBER(RIGHT(C787,1)*1),"Error: UEN needs to end with an alphabet",IF(COUNTIF($F$1:F787,F787)&gt;1,"Error: Duplicate Entry","OK"))))))</f>
        <v/>
      </c>
      <c r="F787" s="9" t="str">
        <f>Table28[[#This Row],[Transaction Month]]&amp;Table28[[#This Row],[Supplier UEN]]</f>
        <v/>
      </c>
    </row>
    <row r="788" spans="1:6">
      <c r="A788" s="7">
        <v>787</v>
      </c>
      <c r="B788" s="8"/>
      <c r="C788" s="18"/>
      <c r="D788" s="8"/>
      <c r="E788" s="19" t="str">
        <f>IF(ISBLANK(C788),"",IF(NOT(EXACT(TRIM(CLEAN(SUBSTITUTE(C788,CHAR(160),""))),C788)),"Error: There's hidden spaces in UEN",IF(LEN(C788)&gt;10,"Error: UEN is too long",IF(LEN(C788)&lt;9,"Error: UEN is too short",
IF(ISNUMBER(RIGHT(C788,1)*1),"Error: UEN needs to end with an alphabet",IF(COUNTIF($F$1:F788,F788)&gt;1,"Error: Duplicate Entry","OK"))))))</f>
        <v/>
      </c>
      <c r="F788" s="9" t="str">
        <f>Table28[[#This Row],[Transaction Month]]&amp;Table28[[#This Row],[Supplier UEN]]</f>
        <v/>
      </c>
    </row>
    <row r="789" spans="1:6">
      <c r="A789" s="7">
        <v>788</v>
      </c>
      <c r="B789" s="8"/>
      <c r="C789" s="18"/>
      <c r="D789" s="8"/>
      <c r="E789" s="19" t="str">
        <f>IF(ISBLANK(C789),"",IF(NOT(EXACT(TRIM(CLEAN(SUBSTITUTE(C789,CHAR(160),""))),C789)),"Error: There's hidden spaces in UEN",IF(LEN(C789)&gt;10,"Error: UEN is too long",IF(LEN(C789)&lt;9,"Error: UEN is too short",
IF(ISNUMBER(RIGHT(C789,1)*1),"Error: UEN needs to end with an alphabet",IF(COUNTIF($F$1:F789,F789)&gt;1,"Error: Duplicate Entry","OK"))))))</f>
        <v/>
      </c>
      <c r="F789" s="9" t="str">
        <f>Table28[[#This Row],[Transaction Month]]&amp;Table28[[#This Row],[Supplier UEN]]</f>
        <v/>
      </c>
    </row>
    <row r="790" spans="1:6">
      <c r="A790" s="7">
        <v>789</v>
      </c>
      <c r="B790" s="8"/>
      <c r="C790" s="18"/>
      <c r="D790" s="8"/>
      <c r="E790" s="19" t="str">
        <f>IF(ISBLANK(C790),"",IF(NOT(EXACT(TRIM(CLEAN(SUBSTITUTE(C790,CHAR(160),""))),C790)),"Error: There's hidden spaces in UEN",IF(LEN(C790)&gt;10,"Error: UEN is too long",IF(LEN(C790)&lt;9,"Error: UEN is too short",
IF(ISNUMBER(RIGHT(C790,1)*1),"Error: UEN needs to end with an alphabet",IF(COUNTIF($F$1:F790,F790)&gt;1,"Error: Duplicate Entry","OK"))))))</f>
        <v/>
      </c>
      <c r="F790" s="9" t="str">
        <f>Table28[[#This Row],[Transaction Month]]&amp;Table28[[#This Row],[Supplier UEN]]</f>
        <v/>
      </c>
    </row>
    <row r="791" spans="1:6">
      <c r="A791" s="7">
        <v>790</v>
      </c>
      <c r="B791" s="8"/>
      <c r="C791" s="18"/>
      <c r="D791" s="8"/>
      <c r="E791" s="19" t="str">
        <f>IF(ISBLANK(C791),"",IF(NOT(EXACT(TRIM(CLEAN(SUBSTITUTE(C791,CHAR(160),""))),C791)),"Error: There's hidden spaces in UEN",IF(LEN(C791)&gt;10,"Error: UEN is too long",IF(LEN(C791)&lt;9,"Error: UEN is too short",
IF(ISNUMBER(RIGHT(C791,1)*1),"Error: UEN needs to end with an alphabet",IF(COUNTIF($F$1:F791,F791)&gt;1,"Error: Duplicate Entry","OK"))))))</f>
        <v/>
      </c>
      <c r="F791" s="9" t="str">
        <f>Table28[[#This Row],[Transaction Month]]&amp;Table28[[#This Row],[Supplier UEN]]</f>
        <v/>
      </c>
    </row>
    <row r="792" spans="1:6">
      <c r="A792" s="7">
        <v>791</v>
      </c>
      <c r="B792" s="8"/>
      <c r="C792" s="18"/>
      <c r="D792" s="8"/>
      <c r="E792" s="19" t="str">
        <f>IF(ISBLANK(C792),"",IF(NOT(EXACT(TRIM(CLEAN(SUBSTITUTE(C792,CHAR(160),""))),C792)),"Error: There's hidden spaces in UEN",IF(LEN(C792)&gt;10,"Error: UEN is too long",IF(LEN(C792)&lt;9,"Error: UEN is too short",
IF(ISNUMBER(RIGHT(C792,1)*1),"Error: UEN needs to end with an alphabet",IF(COUNTIF($F$1:F792,F792)&gt;1,"Error: Duplicate Entry","OK"))))))</f>
        <v/>
      </c>
      <c r="F792" s="9" t="str">
        <f>Table28[[#This Row],[Transaction Month]]&amp;Table28[[#This Row],[Supplier UEN]]</f>
        <v/>
      </c>
    </row>
    <row r="793" spans="1:6">
      <c r="A793" s="7">
        <v>792</v>
      </c>
      <c r="B793" s="8"/>
      <c r="C793" s="18"/>
      <c r="D793" s="8"/>
      <c r="E793" s="19" t="str">
        <f>IF(ISBLANK(C793),"",IF(NOT(EXACT(TRIM(CLEAN(SUBSTITUTE(C793,CHAR(160),""))),C793)),"Error: There's hidden spaces in UEN",IF(LEN(C793)&gt;10,"Error: UEN is too long",IF(LEN(C793)&lt;9,"Error: UEN is too short",
IF(ISNUMBER(RIGHT(C793,1)*1),"Error: UEN needs to end with an alphabet",IF(COUNTIF($F$1:F793,F793)&gt;1,"Error: Duplicate Entry","OK"))))))</f>
        <v/>
      </c>
      <c r="F793" s="9" t="str">
        <f>Table28[[#This Row],[Transaction Month]]&amp;Table28[[#This Row],[Supplier UEN]]</f>
        <v/>
      </c>
    </row>
    <row r="794" spans="1:6">
      <c r="A794" s="7">
        <v>793</v>
      </c>
      <c r="B794" s="8"/>
      <c r="C794" s="18"/>
      <c r="D794" s="8"/>
      <c r="E794" s="19" t="str">
        <f>IF(ISBLANK(C794),"",IF(NOT(EXACT(TRIM(CLEAN(SUBSTITUTE(C794,CHAR(160),""))),C794)),"Error: There's hidden spaces in UEN",IF(LEN(C794)&gt;10,"Error: UEN is too long",IF(LEN(C794)&lt;9,"Error: UEN is too short",
IF(ISNUMBER(RIGHT(C794,1)*1),"Error: UEN needs to end with an alphabet",IF(COUNTIF($F$1:F794,F794)&gt;1,"Error: Duplicate Entry","OK"))))))</f>
        <v/>
      </c>
      <c r="F794" s="9" t="str">
        <f>Table28[[#This Row],[Transaction Month]]&amp;Table28[[#This Row],[Supplier UEN]]</f>
        <v/>
      </c>
    </row>
    <row r="795" spans="1:6">
      <c r="A795" s="7">
        <v>794</v>
      </c>
      <c r="B795" s="8"/>
      <c r="C795" s="18"/>
      <c r="D795" s="8"/>
      <c r="E795" s="19" t="str">
        <f>IF(ISBLANK(C795),"",IF(NOT(EXACT(TRIM(CLEAN(SUBSTITUTE(C795,CHAR(160),""))),C795)),"Error: There's hidden spaces in UEN",IF(LEN(C795)&gt;10,"Error: UEN is too long",IF(LEN(C795)&lt;9,"Error: UEN is too short",
IF(ISNUMBER(RIGHT(C795,1)*1),"Error: UEN needs to end with an alphabet",IF(COUNTIF($F$1:F795,F795)&gt;1,"Error: Duplicate Entry","OK"))))))</f>
        <v/>
      </c>
      <c r="F795" s="9" t="str">
        <f>Table28[[#This Row],[Transaction Month]]&amp;Table28[[#This Row],[Supplier UEN]]</f>
        <v/>
      </c>
    </row>
    <row r="796" spans="1:6">
      <c r="A796" s="7">
        <v>795</v>
      </c>
      <c r="B796" s="8"/>
      <c r="C796" s="18"/>
      <c r="D796" s="8"/>
      <c r="E796" s="19" t="str">
        <f>IF(ISBLANK(C796),"",IF(NOT(EXACT(TRIM(CLEAN(SUBSTITUTE(C796,CHAR(160),""))),C796)),"Error: There's hidden spaces in UEN",IF(LEN(C796)&gt;10,"Error: UEN is too long",IF(LEN(C796)&lt;9,"Error: UEN is too short",
IF(ISNUMBER(RIGHT(C796,1)*1),"Error: UEN needs to end with an alphabet",IF(COUNTIF($F$1:F796,F796)&gt;1,"Error: Duplicate Entry","OK"))))))</f>
        <v/>
      </c>
      <c r="F796" s="9" t="str">
        <f>Table28[[#This Row],[Transaction Month]]&amp;Table28[[#This Row],[Supplier UEN]]</f>
        <v/>
      </c>
    </row>
    <row r="797" spans="1:6">
      <c r="A797" s="7">
        <v>796</v>
      </c>
      <c r="B797" s="8"/>
      <c r="C797" s="18"/>
      <c r="D797" s="8"/>
      <c r="E797" s="19" t="str">
        <f>IF(ISBLANK(C797),"",IF(NOT(EXACT(TRIM(CLEAN(SUBSTITUTE(C797,CHAR(160),""))),C797)),"Error: There's hidden spaces in UEN",IF(LEN(C797)&gt;10,"Error: UEN is too long",IF(LEN(C797)&lt;9,"Error: UEN is too short",
IF(ISNUMBER(RIGHT(C797,1)*1),"Error: UEN needs to end with an alphabet",IF(COUNTIF($F$1:F797,F797)&gt;1,"Error: Duplicate Entry","OK"))))))</f>
        <v/>
      </c>
      <c r="F797" s="9" t="str">
        <f>Table28[[#This Row],[Transaction Month]]&amp;Table28[[#This Row],[Supplier UEN]]</f>
        <v/>
      </c>
    </row>
    <row r="798" spans="1:6">
      <c r="A798" s="7">
        <v>797</v>
      </c>
      <c r="B798" s="8"/>
      <c r="C798" s="18"/>
      <c r="D798" s="8"/>
      <c r="E798" s="19" t="str">
        <f>IF(ISBLANK(C798),"",IF(NOT(EXACT(TRIM(CLEAN(SUBSTITUTE(C798,CHAR(160),""))),C798)),"Error: There's hidden spaces in UEN",IF(LEN(C798)&gt;10,"Error: UEN is too long",IF(LEN(C798)&lt;9,"Error: UEN is too short",
IF(ISNUMBER(RIGHT(C798,1)*1),"Error: UEN needs to end with an alphabet",IF(COUNTIF($F$1:F798,F798)&gt;1,"Error: Duplicate Entry","OK"))))))</f>
        <v/>
      </c>
      <c r="F798" s="9" t="str">
        <f>Table28[[#This Row],[Transaction Month]]&amp;Table28[[#This Row],[Supplier UEN]]</f>
        <v/>
      </c>
    </row>
    <row r="799" spans="1:6">
      <c r="A799" s="7">
        <v>798</v>
      </c>
      <c r="B799" s="8"/>
      <c r="C799" s="18"/>
      <c r="D799" s="8"/>
      <c r="E799" s="19" t="str">
        <f>IF(ISBLANK(C799),"",IF(NOT(EXACT(TRIM(CLEAN(SUBSTITUTE(C799,CHAR(160),""))),C799)),"Error: There's hidden spaces in UEN",IF(LEN(C799)&gt;10,"Error: UEN is too long",IF(LEN(C799)&lt;9,"Error: UEN is too short",
IF(ISNUMBER(RIGHT(C799,1)*1),"Error: UEN needs to end with an alphabet",IF(COUNTIF($F$1:F799,F799)&gt;1,"Error: Duplicate Entry","OK"))))))</f>
        <v/>
      </c>
      <c r="F799" s="9" t="str">
        <f>Table28[[#This Row],[Transaction Month]]&amp;Table28[[#This Row],[Supplier UEN]]</f>
        <v/>
      </c>
    </row>
    <row r="800" spans="1:6">
      <c r="A800" s="7">
        <v>799</v>
      </c>
      <c r="B800" s="8"/>
      <c r="C800" s="18"/>
      <c r="D800" s="8"/>
      <c r="E800" s="19" t="str">
        <f>IF(ISBLANK(C800),"",IF(NOT(EXACT(TRIM(CLEAN(SUBSTITUTE(C800,CHAR(160),""))),C800)),"Error: There's hidden spaces in UEN",IF(LEN(C800)&gt;10,"Error: UEN is too long",IF(LEN(C800)&lt;9,"Error: UEN is too short",
IF(ISNUMBER(RIGHT(C800,1)*1),"Error: UEN needs to end with an alphabet",IF(COUNTIF($F$1:F800,F800)&gt;1,"Error: Duplicate Entry","OK"))))))</f>
        <v/>
      </c>
      <c r="F800" s="9" t="str">
        <f>Table28[[#This Row],[Transaction Month]]&amp;Table28[[#This Row],[Supplier UEN]]</f>
        <v/>
      </c>
    </row>
    <row r="801" spans="1:6">
      <c r="A801" s="7">
        <v>800</v>
      </c>
      <c r="B801" s="8"/>
      <c r="C801" s="18"/>
      <c r="D801" s="8"/>
      <c r="E801" s="19" t="str">
        <f>IF(ISBLANK(C801),"",IF(NOT(EXACT(TRIM(CLEAN(SUBSTITUTE(C801,CHAR(160),""))),C801)),"Error: There's hidden spaces in UEN",IF(LEN(C801)&gt;10,"Error: UEN is too long",IF(LEN(C801)&lt;9,"Error: UEN is too short",
IF(ISNUMBER(RIGHT(C801,1)*1),"Error: UEN needs to end with an alphabet",IF(COUNTIF($F$1:F801,F801)&gt;1,"Error: Duplicate Entry","OK"))))))</f>
        <v/>
      </c>
      <c r="F801" s="9" t="str">
        <f>Table28[[#This Row],[Transaction Month]]&amp;Table28[[#This Row],[Supplier UEN]]</f>
        <v/>
      </c>
    </row>
    <row r="802" spans="1:6">
      <c r="A802" s="7">
        <v>801</v>
      </c>
      <c r="B802" s="8"/>
      <c r="C802" s="18"/>
      <c r="D802" s="8"/>
      <c r="E802" s="19" t="str">
        <f>IF(ISBLANK(C802),"",IF(NOT(EXACT(TRIM(CLEAN(SUBSTITUTE(C802,CHAR(160),""))),C802)),"Error: There's hidden spaces in UEN",IF(LEN(C802)&gt;10,"Error: UEN is too long",IF(LEN(C802)&lt;9,"Error: UEN is too short",
IF(ISNUMBER(RIGHT(C802,1)*1),"Error: UEN needs to end with an alphabet",IF(COUNTIF($F$1:F802,F802)&gt;1,"Error: Duplicate Entry","OK"))))))</f>
        <v/>
      </c>
      <c r="F802" s="9" t="str">
        <f>Table28[[#This Row],[Transaction Month]]&amp;Table28[[#This Row],[Supplier UEN]]</f>
        <v/>
      </c>
    </row>
    <row r="803" spans="1:6">
      <c r="A803" s="7">
        <v>802</v>
      </c>
      <c r="B803" s="8"/>
      <c r="C803" s="18"/>
      <c r="D803" s="8"/>
      <c r="E803" s="19" t="str">
        <f>IF(ISBLANK(C803),"",IF(NOT(EXACT(TRIM(CLEAN(SUBSTITUTE(C803,CHAR(160),""))),C803)),"Error: There's hidden spaces in UEN",IF(LEN(C803)&gt;10,"Error: UEN is too long",IF(LEN(C803)&lt;9,"Error: UEN is too short",
IF(ISNUMBER(RIGHT(C803,1)*1),"Error: UEN needs to end with an alphabet",IF(COUNTIF($F$1:F803,F803)&gt;1,"Error: Duplicate Entry","OK"))))))</f>
        <v/>
      </c>
      <c r="F803" s="9" t="str">
        <f>Table28[[#This Row],[Transaction Month]]&amp;Table28[[#This Row],[Supplier UEN]]</f>
        <v/>
      </c>
    </row>
    <row r="804" spans="1:6">
      <c r="A804" s="7">
        <v>803</v>
      </c>
      <c r="B804" s="8"/>
      <c r="C804" s="18"/>
      <c r="D804" s="8"/>
      <c r="E804" s="19" t="str">
        <f>IF(ISBLANK(C804),"",IF(NOT(EXACT(TRIM(CLEAN(SUBSTITUTE(C804,CHAR(160),""))),C804)),"Error: There's hidden spaces in UEN",IF(LEN(C804)&gt;10,"Error: UEN is too long",IF(LEN(C804)&lt;9,"Error: UEN is too short",
IF(ISNUMBER(RIGHT(C804,1)*1),"Error: UEN needs to end with an alphabet",IF(COUNTIF($F$1:F804,F804)&gt;1,"Error: Duplicate Entry","OK"))))))</f>
        <v/>
      </c>
      <c r="F804" s="9" t="str">
        <f>Table28[[#This Row],[Transaction Month]]&amp;Table28[[#This Row],[Supplier UEN]]</f>
        <v/>
      </c>
    </row>
    <row r="805" spans="1:6">
      <c r="A805" s="7">
        <v>804</v>
      </c>
      <c r="B805" s="8"/>
      <c r="C805" s="18"/>
      <c r="D805" s="8"/>
      <c r="E805" s="19" t="str">
        <f>IF(ISBLANK(C805),"",IF(NOT(EXACT(TRIM(CLEAN(SUBSTITUTE(C805,CHAR(160),""))),C805)),"Error: There's hidden spaces in UEN",IF(LEN(C805)&gt;10,"Error: UEN is too long",IF(LEN(C805)&lt;9,"Error: UEN is too short",
IF(ISNUMBER(RIGHT(C805,1)*1),"Error: UEN needs to end with an alphabet",IF(COUNTIF($F$1:F805,F805)&gt;1,"Error: Duplicate Entry","OK"))))))</f>
        <v/>
      </c>
      <c r="F805" s="9" t="str">
        <f>Table28[[#This Row],[Transaction Month]]&amp;Table28[[#This Row],[Supplier UEN]]</f>
        <v/>
      </c>
    </row>
    <row r="806" spans="1:6">
      <c r="A806" s="7">
        <v>805</v>
      </c>
      <c r="B806" s="8"/>
      <c r="C806" s="18"/>
      <c r="D806" s="8"/>
      <c r="E806" s="19" t="str">
        <f>IF(ISBLANK(C806),"",IF(NOT(EXACT(TRIM(CLEAN(SUBSTITUTE(C806,CHAR(160),""))),C806)),"Error: There's hidden spaces in UEN",IF(LEN(C806)&gt;10,"Error: UEN is too long",IF(LEN(C806)&lt;9,"Error: UEN is too short",
IF(ISNUMBER(RIGHT(C806,1)*1),"Error: UEN needs to end with an alphabet",IF(COUNTIF($F$1:F806,F806)&gt;1,"Error: Duplicate Entry","OK"))))))</f>
        <v/>
      </c>
      <c r="F806" s="9" t="str">
        <f>Table28[[#This Row],[Transaction Month]]&amp;Table28[[#This Row],[Supplier UEN]]</f>
        <v/>
      </c>
    </row>
    <row r="807" spans="1:6">
      <c r="A807" s="7">
        <v>806</v>
      </c>
      <c r="B807" s="8"/>
      <c r="C807" s="18"/>
      <c r="D807" s="8"/>
      <c r="E807" s="19" t="str">
        <f>IF(ISBLANK(C807),"",IF(NOT(EXACT(TRIM(CLEAN(SUBSTITUTE(C807,CHAR(160),""))),C807)),"Error: There's hidden spaces in UEN",IF(LEN(C807)&gt;10,"Error: UEN is too long",IF(LEN(C807)&lt;9,"Error: UEN is too short",
IF(ISNUMBER(RIGHT(C807,1)*1),"Error: UEN needs to end with an alphabet",IF(COUNTIF($F$1:F807,F807)&gt;1,"Error: Duplicate Entry","OK"))))))</f>
        <v/>
      </c>
      <c r="F807" s="9" t="str">
        <f>Table28[[#This Row],[Transaction Month]]&amp;Table28[[#This Row],[Supplier UEN]]</f>
        <v/>
      </c>
    </row>
    <row r="808" spans="1:6">
      <c r="A808" s="7">
        <v>807</v>
      </c>
      <c r="B808" s="8"/>
      <c r="C808" s="18"/>
      <c r="D808" s="8"/>
      <c r="E808" s="19" t="str">
        <f>IF(ISBLANK(C808),"",IF(NOT(EXACT(TRIM(CLEAN(SUBSTITUTE(C808,CHAR(160),""))),C808)),"Error: There's hidden spaces in UEN",IF(LEN(C808)&gt;10,"Error: UEN is too long",IF(LEN(C808)&lt;9,"Error: UEN is too short",
IF(ISNUMBER(RIGHT(C808,1)*1),"Error: UEN needs to end with an alphabet",IF(COUNTIF($F$1:F808,F808)&gt;1,"Error: Duplicate Entry","OK"))))))</f>
        <v/>
      </c>
      <c r="F808" s="9" t="str">
        <f>Table28[[#This Row],[Transaction Month]]&amp;Table28[[#This Row],[Supplier UEN]]</f>
        <v/>
      </c>
    </row>
    <row r="809" spans="1:6">
      <c r="A809" s="7">
        <v>808</v>
      </c>
      <c r="B809" s="8"/>
      <c r="C809" s="18"/>
      <c r="D809" s="8"/>
      <c r="E809" s="19" t="str">
        <f>IF(ISBLANK(C809),"",IF(NOT(EXACT(TRIM(CLEAN(SUBSTITUTE(C809,CHAR(160),""))),C809)),"Error: There's hidden spaces in UEN",IF(LEN(C809)&gt;10,"Error: UEN is too long",IF(LEN(C809)&lt;9,"Error: UEN is too short",
IF(ISNUMBER(RIGHT(C809,1)*1),"Error: UEN needs to end with an alphabet",IF(COUNTIF($F$1:F809,F809)&gt;1,"Error: Duplicate Entry","OK"))))))</f>
        <v/>
      </c>
      <c r="F809" s="9" t="str">
        <f>Table28[[#This Row],[Transaction Month]]&amp;Table28[[#This Row],[Supplier UEN]]</f>
        <v/>
      </c>
    </row>
    <row r="810" spans="1:6">
      <c r="A810" s="7">
        <v>809</v>
      </c>
      <c r="B810" s="8"/>
      <c r="C810" s="18"/>
      <c r="D810" s="8"/>
      <c r="E810" s="19" t="str">
        <f>IF(ISBLANK(C810),"",IF(NOT(EXACT(TRIM(CLEAN(SUBSTITUTE(C810,CHAR(160),""))),C810)),"Error: There's hidden spaces in UEN",IF(LEN(C810)&gt;10,"Error: UEN is too long",IF(LEN(C810)&lt;9,"Error: UEN is too short",
IF(ISNUMBER(RIGHT(C810,1)*1),"Error: UEN needs to end with an alphabet",IF(COUNTIF($F$1:F810,F810)&gt;1,"Error: Duplicate Entry","OK"))))))</f>
        <v/>
      </c>
      <c r="F810" s="9" t="str">
        <f>Table28[[#This Row],[Transaction Month]]&amp;Table28[[#This Row],[Supplier UEN]]</f>
        <v/>
      </c>
    </row>
    <row r="811" spans="1:6">
      <c r="A811" s="7">
        <v>810</v>
      </c>
      <c r="B811" s="8"/>
      <c r="C811" s="18"/>
      <c r="D811" s="8"/>
      <c r="E811" s="19" t="str">
        <f>IF(ISBLANK(C811),"",IF(NOT(EXACT(TRIM(CLEAN(SUBSTITUTE(C811,CHAR(160),""))),C811)),"Error: There's hidden spaces in UEN",IF(LEN(C811)&gt;10,"Error: UEN is too long",IF(LEN(C811)&lt;9,"Error: UEN is too short",
IF(ISNUMBER(RIGHT(C811,1)*1),"Error: UEN needs to end with an alphabet",IF(COUNTIF($F$1:F811,F811)&gt;1,"Error: Duplicate Entry","OK"))))))</f>
        <v/>
      </c>
      <c r="F811" s="9" t="str">
        <f>Table28[[#This Row],[Transaction Month]]&amp;Table28[[#This Row],[Supplier UEN]]</f>
        <v/>
      </c>
    </row>
    <row r="812" spans="1:6">
      <c r="A812" s="7">
        <v>811</v>
      </c>
      <c r="B812" s="8"/>
      <c r="C812" s="18"/>
      <c r="D812" s="8"/>
      <c r="E812" s="19" t="str">
        <f>IF(ISBLANK(C812),"",IF(NOT(EXACT(TRIM(CLEAN(SUBSTITUTE(C812,CHAR(160),""))),C812)),"Error: There's hidden spaces in UEN",IF(LEN(C812)&gt;10,"Error: UEN is too long",IF(LEN(C812)&lt;9,"Error: UEN is too short",
IF(ISNUMBER(RIGHT(C812,1)*1),"Error: UEN needs to end with an alphabet",IF(COUNTIF($F$1:F812,F812)&gt;1,"Error: Duplicate Entry","OK"))))))</f>
        <v/>
      </c>
      <c r="F812" s="9" t="str">
        <f>Table28[[#This Row],[Transaction Month]]&amp;Table28[[#This Row],[Supplier UEN]]</f>
        <v/>
      </c>
    </row>
    <row r="813" spans="1:6">
      <c r="A813" s="7">
        <v>812</v>
      </c>
      <c r="B813" s="8"/>
      <c r="C813" s="18"/>
      <c r="D813" s="8"/>
      <c r="E813" s="19" t="str">
        <f>IF(ISBLANK(C813),"",IF(NOT(EXACT(TRIM(CLEAN(SUBSTITUTE(C813,CHAR(160),""))),C813)),"Error: There's hidden spaces in UEN",IF(LEN(C813)&gt;10,"Error: UEN is too long",IF(LEN(C813)&lt;9,"Error: UEN is too short",
IF(ISNUMBER(RIGHT(C813,1)*1),"Error: UEN needs to end with an alphabet",IF(COUNTIF($F$1:F813,F813)&gt;1,"Error: Duplicate Entry","OK"))))))</f>
        <v/>
      </c>
      <c r="F813" s="9" t="str">
        <f>Table28[[#This Row],[Transaction Month]]&amp;Table28[[#This Row],[Supplier UEN]]</f>
        <v/>
      </c>
    </row>
    <row r="814" spans="1:6">
      <c r="A814" s="7">
        <v>813</v>
      </c>
      <c r="B814" s="8"/>
      <c r="C814" s="18"/>
      <c r="D814" s="8"/>
      <c r="E814" s="19" t="str">
        <f>IF(ISBLANK(C814),"",IF(NOT(EXACT(TRIM(CLEAN(SUBSTITUTE(C814,CHAR(160),""))),C814)),"Error: There's hidden spaces in UEN",IF(LEN(C814)&gt;10,"Error: UEN is too long",IF(LEN(C814)&lt;9,"Error: UEN is too short",
IF(ISNUMBER(RIGHT(C814,1)*1),"Error: UEN needs to end with an alphabet",IF(COUNTIF($F$1:F814,F814)&gt;1,"Error: Duplicate Entry","OK"))))))</f>
        <v/>
      </c>
      <c r="F814" s="9" t="str">
        <f>Table28[[#This Row],[Transaction Month]]&amp;Table28[[#This Row],[Supplier UEN]]</f>
        <v/>
      </c>
    </row>
    <row r="815" spans="1:6">
      <c r="A815" s="7">
        <v>814</v>
      </c>
      <c r="B815" s="8"/>
      <c r="C815" s="18"/>
      <c r="D815" s="8"/>
      <c r="E815" s="19" t="str">
        <f>IF(ISBLANK(C815),"",IF(NOT(EXACT(TRIM(CLEAN(SUBSTITUTE(C815,CHAR(160),""))),C815)),"Error: There's hidden spaces in UEN",IF(LEN(C815)&gt;10,"Error: UEN is too long",IF(LEN(C815)&lt;9,"Error: UEN is too short",
IF(ISNUMBER(RIGHT(C815,1)*1),"Error: UEN needs to end with an alphabet",IF(COUNTIF($F$1:F815,F815)&gt;1,"Error: Duplicate Entry","OK"))))))</f>
        <v/>
      </c>
      <c r="F815" s="9" t="str">
        <f>Table28[[#This Row],[Transaction Month]]&amp;Table28[[#This Row],[Supplier UEN]]</f>
        <v/>
      </c>
    </row>
    <row r="816" spans="1:6">
      <c r="A816" s="7">
        <v>815</v>
      </c>
      <c r="B816" s="8"/>
      <c r="C816" s="18"/>
      <c r="D816" s="8"/>
      <c r="E816" s="19" t="str">
        <f>IF(ISBLANK(C816),"",IF(NOT(EXACT(TRIM(CLEAN(SUBSTITUTE(C816,CHAR(160),""))),C816)),"Error: There's hidden spaces in UEN",IF(LEN(C816)&gt;10,"Error: UEN is too long",IF(LEN(C816)&lt;9,"Error: UEN is too short",
IF(ISNUMBER(RIGHT(C816,1)*1),"Error: UEN needs to end with an alphabet",IF(COUNTIF($F$1:F816,F816)&gt;1,"Error: Duplicate Entry","OK"))))))</f>
        <v/>
      </c>
      <c r="F816" s="9" t="str">
        <f>Table28[[#This Row],[Transaction Month]]&amp;Table28[[#This Row],[Supplier UEN]]</f>
        <v/>
      </c>
    </row>
    <row r="817" spans="1:6">
      <c r="A817" s="7">
        <v>816</v>
      </c>
      <c r="B817" s="8"/>
      <c r="C817" s="18"/>
      <c r="D817" s="8"/>
      <c r="E817" s="19" t="str">
        <f>IF(ISBLANK(C817),"",IF(NOT(EXACT(TRIM(CLEAN(SUBSTITUTE(C817,CHAR(160),""))),C817)),"Error: There's hidden spaces in UEN",IF(LEN(C817)&gt;10,"Error: UEN is too long",IF(LEN(C817)&lt;9,"Error: UEN is too short",
IF(ISNUMBER(RIGHT(C817,1)*1),"Error: UEN needs to end with an alphabet",IF(COUNTIF($F$1:F817,F817)&gt;1,"Error: Duplicate Entry","OK"))))))</f>
        <v/>
      </c>
      <c r="F817" s="9" t="str">
        <f>Table28[[#This Row],[Transaction Month]]&amp;Table28[[#This Row],[Supplier UEN]]</f>
        <v/>
      </c>
    </row>
    <row r="818" spans="1:6">
      <c r="A818" s="7">
        <v>817</v>
      </c>
      <c r="B818" s="8"/>
      <c r="C818" s="18"/>
      <c r="D818" s="8"/>
      <c r="E818" s="19" t="str">
        <f>IF(ISBLANK(C818),"",IF(NOT(EXACT(TRIM(CLEAN(SUBSTITUTE(C818,CHAR(160),""))),C818)),"Error: There's hidden spaces in UEN",IF(LEN(C818)&gt;10,"Error: UEN is too long",IF(LEN(C818)&lt;9,"Error: UEN is too short",
IF(ISNUMBER(RIGHT(C818,1)*1),"Error: UEN needs to end with an alphabet",IF(COUNTIF($F$1:F818,F818)&gt;1,"Error: Duplicate Entry","OK"))))))</f>
        <v/>
      </c>
      <c r="F818" s="9" t="str">
        <f>Table28[[#This Row],[Transaction Month]]&amp;Table28[[#This Row],[Supplier UEN]]</f>
        <v/>
      </c>
    </row>
    <row r="819" spans="1:6">
      <c r="A819" s="7">
        <v>818</v>
      </c>
      <c r="B819" s="8"/>
      <c r="C819" s="18"/>
      <c r="D819" s="8"/>
      <c r="E819" s="19" t="str">
        <f>IF(ISBLANK(C819),"",IF(NOT(EXACT(TRIM(CLEAN(SUBSTITUTE(C819,CHAR(160),""))),C819)),"Error: There's hidden spaces in UEN",IF(LEN(C819)&gt;10,"Error: UEN is too long",IF(LEN(C819)&lt;9,"Error: UEN is too short",
IF(ISNUMBER(RIGHT(C819,1)*1),"Error: UEN needs to end with an alphabet",IF(COUNTIF($F$1:F819,F819)&gt;1,"Error: Duplicate Entry","OK"))))))</f>
        <v/>
      </c>
      <c r="F819" s="9" t="str">
        <f>Table28[[#This Row],[Transaction Month]]&amp;Table28[[#This Row],[Supplier UEN]]</f>
        <v/>
      </c>
    </row>
    <row r="820" spans="1:6">
      <c r="A820" s="7">
        <v>819</v>
      </c>
      <c r="B820" s="8"/>
      <c r="C820" s="18"/>
      <c r="D820" s="8"/>
      <c r="E820" s="19" t="str">
        <f>IF(ISBLANK(C820),"",IF(NOT(EXACT(TRIM(CLEAN(SUBSTITUTE(C820,CHAR(160),""))),C820)),"Error: There's hidden spaces in UEN",IF(LEN(C820)&gt;10,"Error: UEN is too long",IF(LEN(C820)&lt;9,"Error: UEN is too short",
IF(ISNUMBER(RIGHT(C820,1)*1),"Error: UEN needs to end with an alphabet",IF(COUNTIF($F$1:F820,F820)&gt;1,"Error: Duplicate Entry","OK"))))))</f>
        <v/>
      </c>
      <c r="F820" s="9" t="str">
        <f>Table28[[#This Row],[Transaction Month]]&amp;Table28[[#This Row],[Supplier UEN]]</f>
        <v/>
      </c>
    </row>
    <row r="821" spans="1:6">
      <c r="A821" s="7">
        <v>820</v>
      </c>
      <c r="B821" s="8"/>
      <c r="C821" s="18"/>
      <c r="D821" s="8"/>
      <c r="E821" s="19" t="str">
        <f>IF(ISBLANK(C821),"",IF(NOT(EXACT(TRIM(CLEAN(SUBSTITUTE(C821,CHAR(160),""))),C821)),"Error: There's hidden spaces in UEN",IF(LEN(C821)&gt;10,"Error: UEN is too long",IF(LEN(C821)&lt;9,"Error: UEN is too short",
IF(ISNUMBER(RIGHT(C821,1)*1),"Error: UEN needs to end with an alphabet",IF(COUNTIF($F$1:F821,F821)&gt;1,"Error: Duplicate Entry","OK"))))))</f>
        <v/>
      </c>
      <c r="F821" s="9" t="str">
        <f>Table28[[#This Row],[Transaction Month]]&amp;Table28[[#This Row],[Supplier UEN]]</f>
        <v/>
      </c>
    </row>
    <row r="822" spans="1:6">
      <c r="A822" s="7">
        <v>821</v>
      </c>
      <c r="B822" s="8"/>
      <c r="C822" s="18"/>
      <c r="D822" s="8"/>
      <c r="E822" s="19" t="str">
        <f>IF(ISBLANK(C822),"",IF(NOT(EXACT(TRIM(CLEAN(SUBSTITUTE(C822,CHAR(160),""))),C822)),"Error: There's hidden spaces in UEN",IF(LEN(C822)&gt;10,"Error: UEN is too long",IF(LEN(C822)&lt;9,"Error: UEN is too short",
IF(ISNUMBER(RIGHT(C822,1)*1),"Error: UEN needs to end with an alphabet",IF(COUNTIF($F$1:F822,F822)&gt;1,"Error: Duplicate Entry","OK"))))))</f>
        <v/>
      </c>
      <c r="F822" s="9" t="str">
        <f>Table28[[#This Row],[Transaction Month]]&amp;Table28[[#This Row],[Supplier UEN]]</f>
        <v/>
      </c>
    </row>
    <row r="823" spans="1:6">
      <c r="A823" s="7">
        <v>822</v>
      </c>
      <c r="B823" s="8"/>
      <c r="C823" s="18"/>
      <c r="D823" s="8"/>
      <c r="E823" s="19" t="str">
        <f>IF(ISBLANK(C823),"",IF(NOT(EXACT(TRIM(CLEAN(SUBSTITUTE(C823,CHAR(160),""))),C823)),"Error: There's hidden spaces in UEN",IF(LEN(C823)&gt;10,"Error: UEN is too long",IF(LEN(C823)&lt;9,"Error: UEN is too short",
IF(ISNUMBER(RIGHT(C823,1)*1),"Error: UEN needs to end with an alphabet",IF(COUNTIF($F$1:F823,F823)&gt;1,"Error: Duplicate Entry","OK"))))))</f>
        <v/>
      </c>
      <c r="F823" s="9" t="str">
        <f>Table28[[#This Row],[Transaction Month]]&amp;Table28[[#This Row],[Supplier UEN]]</f>
        <v/>
      </c>
    </row>
    <row r="824" spans="1:6">
      <c r="A824" s="7">
        <v>823</v>
      </c>
      <c r="B824" s="8"/>
      <c r="C824" s="18"/>
      <c r="D824" s="8"/>
      <c r="E824" s="19" t="str">
        <f>IF(ISBLANK(C824),"",IF(NOT(EXACT(TRIM(CLEAN(SUBSTITUTE(C824,CHAR(160),""))),C824)),"Error: There's hidden spaces in UEN",IF(LEN(C824)&gt;10,"Error: UEN is too long",IF(LEN(C824)&lt;9,"Error: UEN is too short",
IF(ISNUMBER(RIGHT(C824,1)*1),"Error: UEN needs to end with an alphabet",IF(COUNTIF($F$1:F824,F824)&gt;1,"Error: Duplicate Entry","OK"))))))</f>
        <v/>
      </c>
      <c r="F824" s="9" t="str">
        <f>Table28[[#This Row],[Transaction Month]]&amp;Table28[[#This Row],[Supplier UEN]]</f>
        <v/>
      </c>
    </row>
    <row r="825" spans="1:6">
      <c r="A825" s="7">
        <v>824</v>
      </c>
      <c r="B825" s="8"/>
      <c r="C825" s="18"/>
      <c r="D825" s="8"/>
      <c r="E825" s="19" t="str">
        <f>IF(ISBLANK(C825),"",IF(NOT(EXACT(TRIM(CLEAN(SUBSTITUTE(C825,CHAR(160),""))),C825)),"Error: There's hidden spaces in UEN",IF(LEN(C825)&gt;10,"Error: UEN is too long",IF(LEN(C825)&lt;9,"Error: UEN is too short",
IF(ISNUMBER(RIGHT(C825,1)*1),"Error: UEN needs to end with an alphabet",IF(COUNTIF($F$1:F825,F825)&gt;1,"Error: Duplicate Entry","OK"))))))</f>
        <v/>
      </c>
      <c r="F825" s="9" t="str">
        <f>Table28[[#This Row],[Transaction Month]]&amp;Table28[[#This Row],[Supplier UEN]]</f>
        <v/>
      </c>
    </row>
    <row r="826" spans="1:6">
      <c r="A826" s="7">
        <v>825</v>
      </c>
      <c r="B826" s="8"/>
      <c r="C826" s="18"/>
      <c r="D826" s="8"/>
      <c r="E826" s="19" t="str">
        <f>IF(ISBLANK(C826),"",IF(NOT(EXACT(TRIM(CLEAN(SUBSTITUTE(C826,CHAR(160),""))),C826)),"Error: There's hidden spaces in UEN",IF(LEN(C826)&gt;10,"Error: UEN is too long",IF(LEN(C826)&lt;9,"Error: UEN is too short",
IF(ISNUMBER(RIGHT(C826,1)*1),"Error: UEN needs to end with an alphabet",IF(COUNTIF($F$1:F826,F826)&gt;1,"Error: Duplicate Entry","OK"))))))</f>
        <v/>
      </c>
      <c r="F826" s="9" t="str">
        <f>Table28[[#This Row],[Transaction Month]]&amp;Table28[[#This Row],[Supplier UEN]]</f>
        <v/>
      </c>
    </row>
    <row r="827" spans="1:6">
      <c r="A827" s="7">
        <v>826</v>
      </c>
      <c r="B827" s="8"/>
      <c r="C827" s="18"/>
      <c r="D827" s="8"/>
      <c r="E827" s="19" t="str">
        <f>IF(ISBLANK(C827),"",IF(NOT(EXACT(TRIM(CLEAN(SUBSTITUTE(C827,CHAR(160),""))),C827)),"Error: There's hidden spaces in UEN",IF(LEN(C827)&gt;10,"Error: UEN is too long",IF(LEN(C827)&lt;9,"Error: UEN is too short",
IF(ISNUMBER(RIGHT(C827,1)*1),"Error: UEN needs to end with an alphabet",IF(COUNTIF($F$1:F827,F827)&gt;1,"Error: Duplicate Entry","OK"))))))</f>
        <v/>
      </c>
      <c r="F827" s="9" t="str">
        <f>Table28[[#This Row],[Transaction Month]]&amp;Table28[[#This Row],[Supplier UEN]]</f>
        <v/>
      </c>
    </row>
    <row r="828" spans="1:6">
      <c r="A828" s="7">
        <v>827</v>
      </c>
      <c r="B828" s="8"/>
      <c r="C828" s="18"/>
      <c r="D828" s="8"/>
      <c r="E828" s="19" t="str">
        <f>IF(ISBLANK(C828),"",IF(NOT(EXACT(TRIM(CLEAN(SUBSTITUTE(C828,CHAR(160),""))),C828)),"Error: There's hidden spaces in UEN",IF(LEN(C828)&gt;10,"Error: UEN is too long",IF(LEN(C828)&lt;9,"Error: UEN is too short",
IF(ISNUMBER(RIGHT(C828,1)*1),"Error: UEN needs to end with an alphabet",IF(COUNTIF($F$1:F828,F828)&gt;1,"Error: Duplicate Entry","OK"))))))</f>
        <v/>
      </c>
      <c r="F828" s="9" t="str">
        <f>Table28[[#This Row],[Transaction Month]]&amp;Table28[[#This Row],[Supplier UEN]]</f>
        <v/>
      </c>
    </row>
    <row r="829" spans="1:6">
      <c r="A829" s="7">
        <v>828</v>
      </c>
      <c r="B829" s="8"/>
      <c r="C829" s="18"/>
      <c r="D829" s="8"/>
      <c r="E829" s="19" t="str">
        <f>IF(ISBLANK(C829),"",IF(NOT(EXACT(TRIM(CLEAN(SUBSTITUTE(C829,CHAR(160),""))),C829)),"Error: There's hidden spaces in UEN",IF(LEN(C829)&gt;10,"Error: UEN is too long",IF(LEN(C829)&lt;9,"Error: UEN is too short",
IF(ISNUMBER(RIGHT(C829,1)*1),"Error: UEN needs to end with an alphabet",IF(COUNTIF($F$1:F829,F829)&gt;1,"Error: Duplicate Entry","OK"))))))</f>
        <v/>
      </c>
      <c r="F829" s="9" t="str">
        <f>Table28[[#This Row],[Transaction Month]]&amp;Table28[[#This Row],[Supplier UEN]]</f>
        <v/>
      </c>
    </row>
    <row r="830" spans="1:6">
      <c r="A830" s="7">
        <v>829</v>
      </c>
      <c r="B830" s="8"/>
      <c r="C830" s="18"/>
      <c r="D830" s="8"/>
      <c r="E830" s="19" t="str">
        <f>IF(ISBLANK(C830),"",IF(NOT(EXACT(TRIM(CLEAN(SUBSTITUTE(C830,CHAR(160),""))),C830)),"Error: There's hidden spaces in UEN",IF(LEN(C830)&gt;10,"Error: UEN is too long",IF(LEN(C830)&lt;9,"Error: UEN is too short",
IF(ISNUMBER(RIGHT(C830,1)*1),"Error: UEN needs to end with an alphabet",IF(COUNTIF($F$1:F830,F830)&gt;1,"Error: Duplicate Entry","OK"))))))</f>
        <v/>
      </c>
      <c r="F830" s="9" t="str">
        <f>Table28[[#This Row],[Transaction Month]]&amp;Table28[[#This Row],[Supplier UEN]]</f>
        <v/>
      </c>
    </row>
    <row r="831" spans="1:6">
      <c r="A831" s="7">
        <v>830</v>
      </c>
      <c r="B831" s="8"/>
      <c r="C831" s="18"/>
      <c r="D831" s="8"/>
      <c r="E831" s="19" t="str">
        <f>IF(ISBLANK(C831),"",IF(NOT(EXACT(TRIM(CLEAN(SUBSTITUTE(C831,CHAR(160),""))),C831)),"Error: There's hidden spaces in UEN",IF(LEN(C831)&gt;10,"Error: UEN is too long",IF(LEN(C831)&lt;9,"Error: UEN is too short",
IF(ISNUMBER(RIGHT(C831,1)*1),"Error: UEN needs to end with an alphabet",IF(COUNTIF($F$1:F831,F831)&gt;1,"Error: Duplicate Entry","OK"))))))</f>
        <v/>
      </c>
      <c r="F831" s="9" t="str">
        <f>Table28[[#This Row],[Transaction Month]]&amp;Table28[[#This Row],[Supplier UEN]]</f>
        <v/>
      </c>
    </row>
    <row r="832" spans="1:6">
      <c r="A832" s="7">
        <v>831</v>
      </c>
      <c r="B832" s="8"/>
      <c r="C832" s="18"/>
      <c r="D832" s="8"/>
      <c r="E832" s="19" t="str">
        <f>IF(ISBLANK(C832),"",IF(NOT(EXACT(TRIM(CLEAN(SUBSTITUTE(C832,CHAR(160),""))),C832)),"Error: There's hidden spaces in UEN",IF(LEN(C832)&gt;10,"Error: UEN is too long",IF(LEN(C832)&lt;9,"Error: UEN is too short",
IF(ISNUMBER(RIGHT(C832,1)*1),"Error: UEN needs to end with an alphabet",IF(COUNTIF($F$1:F832,F832)&gt;1,"Error: Duplicate Entry","OK"))))))</f>
        <v/>
      </c>
      <c r="F832" s="9" t="str">
        <f>Table28[[#This Row],[Transaction Month]]&amp;Table28[[#This Row],[Supplier UEN]]</f>
        <v/>
      </c>
    </row>
    <row r="833" spans="1:6">
      <c r="A833" s="7">
        <v>832</v>
      </c>
      <c r="B833" s="8"/>
      <c r="C833" s="18"/>
      <c r="D833" s="8"/>
      <c r="E833" s="19" t="str">
        <f>IF(ISBLANK(C833),"",IF(NOT(EXACT(TRIM(CLEAN(SUBSTITUTE(C833,CHAR(160),""))),C833)),"Error: There's hidden spaces in UEN",IF(LEN(C833)&gt;10,"Error: UEN is too long",IF(LEN(C833)&lt;9,"Error: UEN is too short",
IF(ISNUMBER(RIGHT(C833,1)*1),"Error: UEN needs to end with an alphabet",IF(COUNTIF($F$1:F833,F833)&gt;1,"Error: Duplicate Entry","OK"))))))</f>
        <v/>
      </c>
      <c r="F833" s="9" t="str">
        <f>Table28[[#This Row],[Transaction Month]]&amp;Table28[[#This Row],[Supplier UEN]]</f>
        <v/>
      </c>
    </row>
    <row r="834" spans="1:6">
      <c r="A834" s="7">
        <v>833</v>
      </c>
      <c r="B834" s="8"/>
      <c r="C834" s="18"/>
      <c r="D834" s="8"/>
      <c r="E834" s="19" t="str">
        <f>IF(ISBLANK(C834),"",IF(NOT(EXACT(TRIM(CLEAN(SUBSTITUTE(C834,CHAR(160),""))),C834)),"Error: There's hidden spaces in UEN",IF(LEN(C834)&gt;10,"Error: UEN is too long",IF(LEN(C834)&lt;9,"Error: UEN is too short",
IF(ISNUMBER(RIGHT(C834,1)*1),"Error: UEN needs to end with an alphabet",IF(COUNTIF($F$1:F834,F834)&gt;1,"Error: Duplicate Entry","OK"))))))</f>
        <v/>
      </c>
      <c r="F834" s="9" t="str">
        <f>Table28[[#This Row],[Transaction Month]]&amp;Table28[[#This Row],[Supplier UEN]]</f>
        <v/>
      </c>
    </row>
    <row r="835" spans="1:6">
      <c r="A835" s="7">
        <v>834</v>
      </c>
      <c r="B835" s="8"/>
      <c r="C835" s="18"/>
      <c r="D835" s="8"/>
      <c r="E835" s="19" t="str">
        <f>IF(ISBLANK(C835),"",IF(NOT(EXACT(TRIM(CLEAN(SUBSTITUTE(C835,CHAR(160),""))),C835)),"Error: There's hidden spaces in UEN",IF(LEN(C835)&gt;10,"Error: UEN is too long",IF(LEN(C835)&lt;9,"Error: UEN is too short",
IF(ISNUMBER(RIGHT(C835,1)*1),"Error: UEN needs to end with an alphabet",IF(COUNTIF($F$1:F835,F835)&gt;1,"Error: Duplicate Entry","OK"))))))</f>
        <v/>
      </c>
      <c r="F835" s="9" t="str">
        <f>Table28[[#This Row],[Transaction Month]]&amp;Table28[[#This Row],[Supplier UEN]]</f>
        <v/>
      </c>
    </row>
    <row r="836" spans="1:6">
      <c r="A836" s="7">
        <v>835</v>
      </c>
      <c r="B836" s="8"/>
      <c r="C836" s="18"/>
      <c r="D836" s="8"/>
      <c r="E836" s="19" t="str">
        <f>IF(ISBLANK(C836),"",IF(NOT(EXACT(TRIM(CLEAN(SUBSTITUTE(C836,CHAR(160),""))),C836)),"Error: There's hidden spaces in UEN",IF(LEN(C836)&gt;10,"Error: UEN is too long",IF(LEN(C836)&lt;9,"Error: UEN is too short",
IF(ISNUMBER(RIGHT(C836,1)*1),"Error: UEN needs to end with an alphabet",IF(COUNTIF($F$1:F836,F836)&gt;1,"Error: Duplicate Entry","OK"))))))</f>
        <v/>
      </c>
      <c r="F836" s="9" t="str">
        <f>Table28[[#This Row],[Transaction Month]]&amp;Table28[[#This Row],[Supplier UEN]]</f>
        <v/>
      </c>
    </row>
    <row r="837" spans="1:6">
      <c r="A837" s="7">
        <v>836</v>
      </c>
      <c r="B837" s="8"/>
      <c r="C837" s="18"/>
      <c r="D837" s="8"/>
      <c r="E837" s="19" t="str">
        <f>IF(ISBLANK(C837),"",IF(NOT(EXACT(TRIM(CLEAN(SUBSTITUTE(C837,CHAR(160),""))),C837)),"Error: There's hidden spaces in UEN",IF(LEN(C837)&gt;10,"Error: UEN is too long",IF(LEN(C837)&lt;9,"Error: UEN is too short",
IF(ISNUMBER(RIGHT(C837,1)*1),"Error: UEN needs to end with an alphabet",IF(COUNTIF($F$1:F837,F837)&gt;1,"Error: Duplicate Entry","OK"))))))</f>
        <v/>
      </c>
      <c r="F837" s="9" t="str">
        <f>Table28[[#This Row],[Transaction Month]]&amp;Table28[[#This Row],[Supplier UEN]]</f>
        <v/>
      </c>
    </row>
    <row r="838" spans="1:6">
      <c r="A838" s="7">
        <v>837</v>
      </c>
      <c r="B838" s="8"/>
      <c r="C838" s="18"/>
      <c r="D838" s="8"/>
      <c r="E838" s="19" t="str">
        <f>IF(ISBLANK(C838),"",IF(NOT(EXACT(TRIM(CLEAN(SUBSTITUTE(C838,CHAR(160),""))),C838)),"Error: There's hidden spaces in UEN",IF(LEN(C838)&gt;10,"Error: UEN is too long",IF(LEN(C838)&lt;9,"Error: UEN is too short",
IF(ISNUMBER(RIGHT(C838,1)*1),"Error: UEN needs to end with an alphabet",IF(COUNTIF($F$1:F838,F838)&gt;1,"Error: Duplicate Entry","OK"))))))</f>
        <v/>
      </c>
      <c r="F838" s="9" t="str">
        <f>Table28[[#This Row],[Transaction Month]]&amp;Table28[[#This Row],[Supplier UEN]]</f>
        <v/>
      </c>
    </row>
    <row r="839" spans="1:6">
      <c r="A839" s="7">
        <v>838</v>
      </c>
      <c r="B839" s="8"/>
      <c r="C839" s="18"/>
      <c r="D839" s="8"/>
      <c r="E839" s="19" t="str">
        <f>IF(ISBLANK(C839),"",IF(NOT(EXACT(TRIM(CLEAN(SUBSTITUTE(C839,CHAR(160),""))),C839)),"Error: There's hidden spaces in UEN",IF(LEN(C839)&gt;10,"Error: UEN is too long",IF(LEN(C839)&lt;9,"Error: UEN is too short",
IF(ISNUMBER(RIGHT(C839,1)*1),"Error: UEN needs to end with an alphabet",IF(COUNTIF($F$1:F839,F839)&gt;1,"Error: Duplicate Entry","OK"))))))</f>
        <v/>
      </c>
      <c r="F839" s="9" t="str">
        <f>Table28[[#This Row],[Transaction Month]]&amp;Table28[[#This Row],[Supplier UEN]]</f>
        <v/>
      </c>
    </row>
    <row r="840" spans="1:6">
      <c r="A840" s="7">
        <v>839</v>
      </c>
      <c r="B840" s="8"/>
      <c r="C840" s="18"/>
      <c r="D840" s="8"/>
      <c r="E840" s="19" t="str">
        <f>IF(ISBLANK(C840),"",IF(NOT(EXACT(TRIM(CLEAN(SUBSTITUTE(C840,CHAR(160),""))),C840)),"Error: There's hidden spaces in UEN",IF(LEN(C840)&gt;10,"Error: UEN is too long",IF(LEN(C840)&lt;9,"Error: UEN is too short",
IF(ISNUMBER(RIGHT(C840,1)*1),"Error: UEN needs to end with an alphabet",IF(COUNTIF($F$1:F840,F840)&gt;1,"Error: Duplicate Entry","OK"))))))</f>
        <v/>
      </c>
      <c r="F840" s="9" t="str">
        <f>Table28[[#This Row],[Transaction Month]]&amp;Table28[[#This Row],[Supplier UEN]]</f>
        <v/>
      </c>
    </row>
    <row r="841" spans="1:6">
      <c r="A841" s="7">
        <v>840</v>
      </c>
      <c r="B841" s="8"/>
      <c r="C841" s="18"/>
      <c r="D841" s="8"/>
      <c r="E841" s="19" t="str">
        <f>IF(ISBLANK(C841),"",IF(NOT(EXACT(TRIM(CLEAN(SUBSTITUTE(C841,CHAR(160),""))),C841)),"Error: There's hidden spaces in UEN",IF(LEN(C841)&gt;10,"Error: UEN is too long",IF(LEN(C841)&lt;9,"Error: UEN is too short",
IF(ISNUMBER(RIGHT(C841,1)*1),"Error: UEN needs to end with an alphabet",IF(COUNTIF($F$1:F841,F841)&gt;1,"Error: Duplicate Entry","OK"))))))</f>
        <v/>
      </c>
      <c r="F841" s="9" t="str">
        <f>Table28[[#This Row],[Transaction Month]]&amp;Table28[[#This Row],[Supplier UEN]]</f>
        <v/>
      </c>
    </row>
    <row r="842" spans="1:6">
      <c r="A842" s="7">
        <v>841</v>
      </c>
      <c r="B842" s="8"/>
      <c r="C842" s="18"/>
      <c r="D842" s="8"/>
      <c r="E842" s="19" t="str">
        <f>IF(ISBLANK(C842),"",IF(NOT(EXACT(TRIM(CLEAN(SUBSTITUTE(C842,CHAR(160),""))),C842)),"Error: There's hidden spaces in UEN",IF(LEN(C842)&gt;10,"Error: UEN is too long",IF(LEN(C842)&lt;9,"Error: UEN is too short",
IF(ISNUMBER(RIGHT(C842,1)*1),"Error: UEN needs to end with an alphabet",IF(COUNTIF($F$1:F842,F842)&gt;1,"Error: Duplicate Entry","OK"))))))</f>
        <v/>
      </c>
      <c r="F842" s="9" t="str">
        <f>Table28[[#This Row],[Transaction Month]]&amp;Table28[[#This Row],[Supplier UEN]]</f>
        <v/>
      </c>
    </row>
    <row r="843" spans="1:6">
      <c r="A843" s="7">
        <v>842</v>
      </c>
      <c r="B843" s="8"/>
      <c r="C843" s="18"/>
      <c r="D843" s="8"/>
      <c r="E843" s="19" t="str">
        <f>IF(ISBLANK(C843),"",IF(NOT(EXACT(TRIM(CLEAN(SUBSTITUTE(C843,CHAR(160),""))),C843)),"Error: There's hidden spaces in UEN",IF(LEN(C843)&gt;10,"Error: UEN is too long",IF(LEN(C843)&lt;9,"Error: UEN is too short",
IF(ISNUMBER(RIGHT(C843,1)*1),"Error: UEN needs to end with an alphabet",IF(COUNTIF($F$1:F843,F843)&gt;1,"Error: Duplicate Entry","OK"))))))</f>
        <v/>
      </c>
      <c r="F843" s="9" t="str">
        <f>Table28[[#This Row],[Transaction Month]]&amp;Table28[[#This Row],[Supplier UEN]]</f>
        <v/>
      </c>
    </row>
    <row r="844" spans="1:6">
      <c r="A844" s="7">
        <v>843</v>
      </c>
      <c r="B844" s="8"/>
      <c r="C844" s="18"/>
      <c r="D844" s="8"/>
      <c r="E844" s="19" t="str">
        <f>IF(ISBLANK(C844),"",IF(NOT(EXACT(TRIM(CLEAN(SUBSTITUTE(C844,CHAR(160),""))),C844)),"Error: There's hidden spaces in UEN",IF(LEN(C844)&gt;10,"Error: UEN is too long",IF(LEN(C844)&lt;9,"Error: UEN is too short",
IF(ISNUMBER(RIGHT(C844,1)*1),"Error: UEN needs to end with an alphabet",IF(COUNTIF($F$1:F844,F844)&gt;1,"Error: Duplicate Entry","OK"))))))</f>
        <v/>
      </c>
      <c r="F844" s="9" t="str">
        <f>Table28[[#This Row],[Transaction Month]]&amp;Table28[[#This Row],[Supplier UEN]]</f>
        <v/>
      </c>
    </row>
    <row r="845" spans="1:6">
      <c r="A845" s="7">
        <v>844</v>
      </c>
      <c r="B845" s="8"/>
      <c r="C845" s="18"/>
      <c r="D845" s="8"/>
      <c r="E845" s="19" t="str">
        <f>IF(ISBLANK(C845),"",IF(NOT(EXACT(TRIM(CLEAN(SUBSTITUTE(C845,CHAR(160),""))),C845)),"Error: There's hidden spaces in UEN",IF(LEN(C845)&gt;10,"Error: UEN is too long",IF(LEN(C845)&lt;9,"Error: UEN is too short",
IF(ISNUMBER(RIGHT(C845,1)*1),"Error: UEN needs to end with an alphabet",IF(COUNTIF($F$1:F845,F845)&gt;1,"Error: Duplicate Entry","OK"))))))</f>
        <v/>
      </c>
      <c r="F845" s="9" t="str">
        <f>Table28[[#This Row],[Transaction Month]]&amp;Table28[[#This Row],[Supplier UEN]]</f>
        <v/>
      </c>
    </row>
    <row r="846" spans="1:6">
      <c r="A846" s="7">
        <v>845</v>
      </c>
      <c r="B846" s="8"/>
      <c r="C846" s="18"/>
      <c r="D846" s="8"/>
      <c r="E846" s="19" t="str">
        <f>IF(ISBLANK(C846),"",IF(NOT(EXACT(TRIM(CLEAN(SUBSTITUTE(C846,CHAR(160),""))),C846)),"Error: There's hidden spaces in UEN",IF(LEN(C846)&gt;10,"Error: UEN is too long",IF(LEN(C846)&lt;9,"Error: UEN is too short",
IF(ISNUMBER(RIGHT(C846,1)*1),"Error: UEN needs to end with an alphabet",IF(COUNTIF($F$1:F846,F846)&gt;1,"Error: Duplicate Entry","OK"))))))</f>
        <v/>
      </c>
      <c r="F846" s="9" t="str">
        <f>Table28[[#This Row],[Transaction Month]]&amp;Table28[[#This Row],[Supplier UEN]]</f>
        <v/>
      </c>
    </row>
    <row r="847" spans="1:6">
      <c r="A847" s="7">
        <v>846</v>
      </c>
      <c r="B847" s="8"/>
      <c r="C847" s="18"/>
      <c r="D847" s="8"/>
      <c r="E847" s="19" t="str">
        <f>IF(ISBLANK(C847),"",IF(NOT(EXACT(TRIM(CLEAN(SUBSTITUTE(C847,CHAR(160),""))),C847)),"Error: There's hidden spaces in UEN",IF(LEN(C847)&gt;10,"Error: UEN is too long",IF(LEN(C847)&lt;9,"Error: UEN is too short",
IF(ISNUMBER(RIGHT(C847,1)*1),"Error: UEN needs to end with an alphabet",IF(COUNTIF($F$1:F847,F847)&gt;1,"Error: Duplicate Entry","OK"))))))</f>
        <v/>
      </c>
      <c r="F847" s="9" t="str">
        <f>Table28[[#This Row],[Transaction Month]]&amp;Table28[[#This Row],[Supplier UEN]]</f>
        <v/>
      </c>
    </row>
    <row r="848" spans="1:6">
      <c r="A848" s="7">
        <v>847</v>
      </c>
      <c r="B848" s="8"/>
      <c r="C848" s="18"/>
      <c r="D848" s="8"/>
      <c r="E848" s="19" t="str">
        <f>IF(ISBLANK(C848),"",IF(NOT(EXACT(TRIM(CLEAN(SUBSTITUTE(C848,CHAR(160),""))),C848)),"Error: There's hidden spaces in UEN",IF(LEN(C848)&gt;10,"Error: UEN is too long",IF(LEN(C848)&lt;9,"Error: UEN is too short",
IF(ISNUMBER(RIGHT(C848,1)*1),"Error: UEN needs to end with an alphabet",IF(COUNTIF($F$1:F848,F848)&gt;1,"Error: Duplicate Entry","OK"))))))</f>
        <v/>
      </c>
      <c r="F848" s="9" t="str">
        <f>Table28[[#This Row],[Transaction Month]]&amp;Table28[[#This Row],[Supplier UEN]]</f>
        <v/>
      </c>
    </row>
    <row r="849" spans="1:6">
      <c r="A849" s="7">
        <v>848</v>
      </c>
      <c r="B849" s="8"/>
      <c r="C849" s="18"/>
      <c r="D849" s="8"/>
      <c r="E849" s="19" t="str">
        <f>IF(ISBLANK(C849),"",IF(NOT(EXACT(TRIM(CLEAN(SUBSTITUTE(C849,CHAR(160),""))),C849)),"Error: There's hidden spaces in UEN",IF(LEN(C849)&gt;10,"Error: UEN is too long",IF(LEN(C849)&lt;9,"Error: UEN is too short",
IF(ISNUMBER(RIGHT(C849,1)*1),"Error: UEN needs to end with an alphabet",IF(COUNTIF($F$1:F849,F849)&gt;1,"Error: Duplicate Entry","OK"))))))</f>
        <v/>
      </c>
      <c r="F849" s="9" t="str">
        <f>Table28[[#This Row],[Transaction Month]]&amp;Table28[[#This Row],[Supplier UEN]]</f>
        <v/>
      </c>
    </row>
    <row r="850" spans="1:6">
      <c r="A850" s="7">
        <v>849</v>
      </c>
      <c r="B850" s="8"/>
      <c r="C850" s="18"/>
      <c r="D850" s="8"/>
      <c r="E850" s="19" t="str">
        <f>IF(ISBLANK(C850),"",IF(NOT(EXACT(TRIM(CLEAN(SUBSTITUTE(C850,CHAR(160),""))),C850)),"Error: There's hidden spaces in UEN",IF(LEN(C850)&gt;10,"Error: UEN is too long",IF(LEN(C850)&lt;9,"Error: UEN is too short",
IF(ISNUMBER(RIGHT(C850,1)*1),"Error: UEN needs to end with an alphabet",IF(COUNTIF($F$1:F850,F850)&gt;1,"Error: Duplicate Entry","OK"))))))</f>
        <v/>
      </c>
      <c r="F850" s="9" t="str">
        <f>Table28[[#This Row],[Transaction Month]]&amp;Table28[[#This Row],[Supplier UEN]]</f>
        <v/>
      </c>
    </row>
    <row r="851" spans="1:6">
      <c r="A851" s="7">
        <v>850</v>
      </c>
      <c r="B851" s="8"/>
      <c r="C851" s="18"/>
      <c r="D851" s="8"/>
      <c r="E851" s="19" t="str">
        <f>IF(ISBLANK(C851),"",IF(NOT(EXACT(TRIM(CLEAN(SUBSTITUTE(C851,CHAR(160),""))),C851)),"Error: There's hidden spaces in UEN",IF(LEN(C851)&gt;10,"Error: UEN is too long",IF(LEN(C851)&lt;9,"Error: UEN is too short",
IF(ISNUMBER(RIGHT(C851,1)*1),"Error: UEN needs to end with an alphabet",IF(COUNTIF($F$1:F851,F851)&gt;1,"Error: Duplicate Entry","OK"))))))</f>
        <v/>
      </c>
      <c r="F851" s="9" t="str">
        <f>Table28[[#This Row],[Transaction Month]]&amp;Table28[[#This Row],[Supplier UEN]]</f>
        <v/>
      </c>
    </row>
    <row r="852" spans="1:6">
      <c r="A852" s="7">
        <v>851</v>
      </c>
      <c r="B852" s="8"/>
      <c r="C852" s="18"/>
      <c r="D852" s="8"/>
      <c r="E852" s="19" t="str">
        <f>IF(ISBLANK(C852),"",IF(NOT(EXACT(TRIM(CLEAN(SUBSTITUTE(C852,CHAR(160),""))),C852)),"Error: There's hidden spaces in UEN",IF(LEN(C852)&gt;10,"Error: UEN is too long",IF(LEN(C852)&lt;9,"Error: UEN is too short",
IF(ISNUMBER(RIGHT(C852,1)*1),"Error: UEN needs to end with an alphabet",IF(COUNTIF($F$1:F852,F852)&gt;1,"Error: Duplicate Entry","OK"))))))</f>
        <v/>
      </c>
      <c r="F852" s="9" t="str">
        <f>Table28[[#This Row],[Transaction Month]]&amp;Table28[[#This Row],[Supplier UEN]]</f>
        <v/>
      </c>
    </row>
    <row r="853" spans="1:6">
      <c r="A853" s="7">
        <v>852</v>
      </c>
      <c r="B853" s="8"/>
      <c r="C853" s="18"/>
      <c r="D853" s="8"/>
      <c r="E853" s="19" t="str">
        <f>IF(ISBLANK(C853),"",IF(NOT(EXACT(TRIM(CLEAN(SUBSTITUTE(C853,CHAR(160),""))),C853)),"Error: There's hidden spaces in UEN",IF(LEN(C853)&gt;10,"Error: UEN is too long",IF(LEN(C853)&lt;9,"Error: UEN is too short",
IF(ISNUMBER(RIGHT(C853,1)*1),"Error: UEN needs to end with an alphabet",IF(COUNTIF($F$1:F853,F853)&gt;1,"Error: Duplicate Entry","OK"))))))</f>
        <v/>
      </c>
      <c r="F853" s="9" t="str">
        <f>Table28[[#This Row],[Transaction Month]]&amp;Table28[[#This Row],[Supplier UEN]]</f>
        <v/>
      </c>
    </row>
    <row r="854" spans="1:6">
      <c r="A854" s="7">
        <v>853</v>
      </c>
      <c r="B854" s="8"/>
      <c r="C854" s="18"/>
      <c r="D854" s="8"/>
      <c r="E854" s="19" t="str">
        <f>IF(ISBLANK(C854),"",IF(NOT(EXACT(TRIM(CLEAN(SUBSTITUTE(C854,CHAR(160),""))),C854)),"Error: There's hidden spaces in UEN",IF(LEN(C854)&gt;10,"Error: UEN is too long",IF(LEN(C854)&lt;9,"Error: UEN is too short",
IF(ISNUMBER(RIGHT(C854,1)*1),"Error: UEN needs to end with an alphabet",IF(COUNTIF($F$1:F854,F854)&gt;1,"Error: Duplicate Entry","OK"))))))</f>
        <v/>
      </c>
      <c r="F854" s="9" t="str">
        <f>Table28[[#This Row],[Transaction Month]]&amp;Table28[[#This Row],[Supplier UEN]]</f>
        <v/>
      </c>
    </row>
    <row r="855" spans="1:6">
      <c r="A855" s="7">
        <v>854</v>
      </c>
      <c r="B855" s="8"/>
      <c r="C855" s="18"/>
      <c r="D855" s="8"/>
      <c r="E855" s="19" t="str">
        <f>IF(ISBLANK(C855),"",IF(NOT(EXACT(TRIM(CLEAN(SUBSTITUTE(C855,CHAR(160),""))),C855)),"Error: There's hidden spaces in UEN",IF(LEN(C855)&gt;10,"Error: UEN is too long",IF(LEN(C855)&lt;9,"Error: UEN is too short",
IF(ISNUMBER(RIGHT(C855,1)*1),"Error: UEN needs to end with an alphabet",IF(COUNTIF($F$1:F855,F855)&gt;1,"Error: Duplicate Entry","OK"))))))</f>
        <v/>
      </c>
      <c r="F855" s="9" t="str">
        <f>Table28[[#This Row],[Transaction Month]]&amp;Table28[[#This Row],[Supplier UEN]]</f>
        <v/>
      </c>
    </row>
    <row r="856" spans="1:6">
      <c r="A856" s="7">
        <v>855</v>
      </c>
      <c r="B856" s="8"/>
      <c r="C856" s="18"/>
      <c r="D856" s="8"/>
      <c r="E856" s="19" t="str">
        <f>IF(ISBLANK(C856),"",IF(NOT(EXACT(TRIM(CLEAN(SUBSTITUTE(C856,CHAR(160),""))),C856)),"Error: There's hidden spaces in UEN",IF(LEN(C856)&gt;10,"Error: UEN is too long",IF(LEN(C856)&lt;9,"Error: UEN is too short",
IF(ISNUMBER(RIGHT(C856,1)*1),"Error: UEN needs to end with an alphabet",IF(COUNTIF($F$1:F856,F856)&gt;1,"Error: Duplicate Entry","OK"))))))</f>
        <v/>
      </c>
      <c r="F856" s="9" t="str">
        <f>Table28[[#This Row],[Transaction Month]]&amp;Table28[[#This Row],[Supplier UEN]]</f>
        <v/>
      </c>
    </row>
    <row r="857" spans="1:6">
      <c r="A857" s="7">
        <v>856</v>
      </c>
      <c r="B857" s="8"/>
      <c r="C857" s="18"/>
      <c r="D857" s="8"/>
      <c r="E857" s="19" t="str">
        <f>IF(ISBLANK(C857),"",IF(NOT(EXACT(TRIM(CLEAN(SUBSTITUTE(C857,CHAR(160),""))),C857)),"Error: There's hidden spaces in UEN",IF(LEN(C857)&gt;10,"Error: UEN is too long",IF(LEN(C857)&lt;9,"Error: UEN is too short",
IF(ISNUMBER(RIGHT(C857,1)*1),"Error: UEN needs to end with an alphabet",IF(COUNTIF($F$1:F857,F857)&gt;1,"Error: Duplicate Entry","OK"))))))</f>
        <v/>
      </c>
      <c r="F857" s="9" t="str">
        <f>Table28[[#This Row],[Transaction Month]]&amp;Table28[[#This Row],[Supplier UEN]]</f>
        <v/>
      </c>
    </row>
    <row r="858" spans="1:6">
      <c r="A858" s="7">
        <v>857</v>
      </c>
      <c r="B858" s="8"/>
      <c r="C858" s="18"/>
      <c r="D858" s="8"/>
      <c r="E858" s="19" t="str">
        <f>IF(ISBLANK(C858),"",IF(NOT(EXACT(TRIM(CLEAN(SUBSTITUTE(C858,CHAR(160),""))),C858)),"Error: There's hidden spaces in UEN",IF(LEN(C858)&gt;10,"Error: UEN is too long",IF(LEN(C858)&lt;9,"Error: UEN is too short",
IF(ISNUMBER(RIGHT(C858,1)*1),"Error: UEN needs to end with an alphabet",IF(COUNTIF($F$1:F858,F858)&gt;1,"Error: Duplicate Entry","OK"))))))</f>
        <v/>
      </c>
      <c r="F858" s="9" t="str">
        <f>Table28[[#This Row],[Transaction Month]]&amp;Table28[[#This Row],[Supplier UEN]]</f>
        <v/>
      </c>
    </row>
    <row r="859" spans="1:6">
      <c r="A859" s="7">
        <v>858</v>
      </c>
      <c r="B859" s="8"/>
      <c r="C859" s="18"/>
      <c r="D859" s="8"/>
      <c r="E859" s="19" t="str">
        <f>IF(ISBLANK(C859),"",IF(NOT(EXACT(TRIM(CLEAN(SUBSTITUTE(C859,CHAR(160),""))),C859)),"Error: There's hidden spaces in UEN",IF(LEN(C859)&gt;10,"Error: UEN is too long",IF(LEN(C859)&lt;9,"Error: UEN is too short",
IF(ISNUMBER(RIGHT(C859,1)*1),"Error: UEN needs to end with an alphabet",IF(COUNTIF($F$1:F859,F859)&gt;1,"Error: Duplicate Entry","OK"))))))</f>
        <v/>
      </c>
      <c r="F859" s="9" t="str">
        <f>Table28[[#This Row],[Transaction Month]]&amp;Table28[[#This Row],[Supplier UEN]]</f>
        <v/>
      </c>
    </row>
    <row r="860" spans="1:6">
      <c r="A860" s="7">
        <v>859</v>
      </c>
      <c r="B860" s="8"/>
      <c r="C860" s="18"/>
      <c r="D860" s="8"/>
      <c r="E860" s="19" t="str">
        <f>IF(ISBLANK(C860),"",IF(NOT(EXACT(TRIM(CLEAN(SUBSTITUTE(C860,CHAR(160),""))),C860)),"Error: There's hidden spaces in UEN",IF(LEN(C860)&gt;10,"Error: UEN is too long",IF(LEN(C860)&lt;9,"Error: UEN is too short",
IF(ISNUMBER(RIGHT(C860,1)*1),"Error: UEN needs to end with an alphabet",IF(COUNTIF($F$1:F860,F860)&gt;1,"Error: Duplicate Entry","OK"))))))</f>
        <v/>
      </c>
      <c r="F860" s="9" t="str">
        <f>Table28[[#This Row],[Transaction Month]]&amp;Table28[[#This Row],[Supplier UEN]]</f>
        <v/>
      </c>
    </row>
    <row r="861" spans="1:6">
      <c r="A861" s="7">
        <v>860</v>
      </c>
      <c r="B861" s="8"/>
      <c r="C861" s="18"/>
      <c r="D861" s="8"/>
      <c r="E861" s="19" t="str">
        <f>IF(ISBLANK(C861),"",IF(NOT(EXACT(TRIM(CLEAN(SUBSTITUTE(C861,CHAR(160),""))),C861)),"Error: There's hidden spaces in UEN",IF(LEN(C861)&gt;10,"Error: UEN is too long",IF(LEN(C861)&lt;9,"Error: UEN is too short",
IF(ISNUMBER(RIGHT(C861,1)*1),"Error: UEN needs to end with an alphabet",IF(COUNTIF($F$1:F861,F861)&gt;1,"Error: Duplicate Entry","OK"))))))</f>
        <v/>
      </c>
      <c r="F861" s="9" t="str">
        <f>Table28[[#This Row],[Transaction Month]]&amp;Table28[[#This Row],[Supplier UEN]]</f>
        <v/>
      </c>
    </row>
    <row r="862" spans="1:6">
      <c r="A862" s="7">
        <v>861</v>
      </c>
      <c r="B862" s="8"/>
      <c r="C862" s="18"/>
      <c r="D862" s="8"/>
      <c r="E862" s="19" t="str">
        <f>IF(ISBLANK(C862),"",IF(NOT(EXACT(TRIM(CLEAN(SUBSTITUTE(C862,CHAR(160),""))),C862)),"Error: There's hidden spaces in UEN",IF(LEN(C862)&gt;10,"Error: UEN is too long",IF(LEN(C862)&lt;9,"Error: UEN is too short",
IF(ISNUMBER(RIGHT(C862,1)*1),"Error: UEN needs to end with an alphabet",IF(COUNTIF($F$1:F862,F862)&gt;1,"Error: Duplicate Entry","OK"))))))</f>
        <v/>
      </c>
      <c r="F862" s="9" t="str">
        <f>Table28[[#This Row],[Transaction Month]]&amp;Table28[[#This Row],[Supplier UEN]]</f>
        <v/>
      </c>
    </row>
    <row r="863" spans="1:6">
      <c r="A863" s="7">
        <v>862</v>
      </c>
      <c r="B863" s="8"/>
      <c r="C863" s="18"/>
      <c r="D863" s="8"/>
      <c r="E863" s="19" t="str">
        <f>IF(ISBLANK(C863),"",IF(NOT(EXACT(TRIM(CLEAN(SUBSTITUTE(C863,CHAR(160),""))),C863)),"Error: There's hidden spaces in UEN",IF(LEN(C863)&gt;10,"Error: UEN is too long",IF(LEN(C863)&lt;9,"Error: UEN is too short",
IF(ISNUMBER(RIGHT(C863,1)*1),"Error: UEN needs to end with an alphabet",IF(COUNTIF($F$1:F863,F863)&gt;1,"Error: Duplicate Entry","OK"))))))</f>
        <v/>
      </c>
      <c r="F863" s="9" t="str">
        <f>Table28[[#This Row],[Transaction Month]]&amp;Table28[[#This Row],[Supplier UEN]]</f>
        <v/>
      </c>
    </row>
    <row r="864" spans="1:6">
      <c r="A864" s="7">
        <v>863</v>
      </c>
      <c r="B864" s="8"/>
      <c r="C864" s="18"/>
      <c r="D864" s="8"/>
      <c r="E864" s="19" t="str">
        <f>IF(ISBLANK(C864),"",IF(NOT(EXACT(TRIM(CLEAN(SUBSTITUTE(C864,CHAR(160),""))),C864)),"Error: There's hidden spaces in UEN",IF(LEN(C864)&gt;10,"Error: UEN is too long",IF(LEN(C864)&lt;9,"Error: UEN is too short",
IF(ISNUMBER(RIGHT(C864,1)*1),"Error: UEN needs to end with an alphabet",IF(COUNTIF($F$1:F864,F864)&gt;1,"Error: Duplicate Entry","OK"))))))</f>
        <v/>
      </c>
      <c r="F864" s="9" t="str">
        <f>Table28[[#This Row],[Transaction Month]]&amp;Table28[[#This Row],[Supplier UEN]]</f>
        <v/>
      </c>
    </row>
    <row r="865" spans="1:6">
      <c r="A865" s="7">
        <v>864</v>
      </c>
      <c r="B865" s="8"/>
      <c r="C865" s="18"/>
      <c r="D865" s="8"/>
      <c r="E865" s="19" t="str">
        <f>IF(ISBLANK(C865),"",IF(NOT(EXACT(TRIM(CLEAN(SUBSTITUTE(C865,CHAR(160),""))),C865)),"Error: There's hidden spaces in UEN",IF(LEN(C865)&gt;10,"Error: UEN is too long",IF(LEN(C865)&lt;9,"Error: UEN is too short",
IF(ISNUMBER(RIGHT(C865,1)*1),"Error: UEN needs to end with an alphabet",IF(COUNTIF($F$1:F865,F865)&gt;1,"Error: Duplicate Entry","OK"))))))</f>
        <v/>
      </c>
      <c r="F865" s="9" t="str">
        <f>Table28[[#This Row],[Transaction Month]]&amp;Table28[[#This Row],[Supplier UEN]]</f>
        <v/>
      </c>
    </row>
    <row r="866" spans="1:6">
      <c r="A866" s="7">
        <v>865</v>
      </c>
      <c r="B866" s="8"/>
      <c r="C866" s="18"/>
      <c r="D866" s="8"/>
      <c r="E866" s="19" t="str">
        <f>IF(ISBLANK(C866),"",IF(NOT(EXACT(TRIM(CLEAN(SUBSTITUTE(C866,CHAR(160),""))),C866)),"Error: There's hidden spaces in UEN",IF(LEN(C866)&gt;10,"Error: UEN is too long",IF(LEN(C866)&lt;9,"Error: UEN is too short",
IF(ISNUMBER(RIGHT(C866,1)*1),"Error: UEN needs to end with an alphabet",IF(COUNTIF($F$1:F866,F866)&gt;1,"Error: Duplicate Entry","OK"))))))</f>
        <v/>
      </c>
      <c r="F866" s="9" t="str">
        <f>Table28[[#This Row],[Transaction Month]]&amp;Table28[[#This Row],[Supplier UEN]]</f>
        <v/>
      </c>
    </row>
    <row r="867" spans="1:6">
      <c r="A867" s="7">
        <v>866</v>
      </c>
      <c r="B867" s="8"/>
      <c r="C867" s="18"/>
      <c r="D867" s="8"/>
      <c r="E867" s="19" t="str">
        <f>IF(ISBLANK(C867),"",IF(NOT(EXACT(TRIM(CLEAN(SUBSTITUTE(C867,CHAR(160),""))),C867)),"Error: There's hidden spaces in UEN",IF(LEN(C867)&gt;10,"Error: UEN is too long",IF(LEN(C867)&lt;9,"Error: UEN is too short",
IF(ISNUMBER(RIGHT(C867,1)*1),"Error: UEN needs to end with an alphabet",IF(COUNTIF($F$1:F867,F867)&gt;1,"Error: Duplicate Entry","OK"))))))</f>
        <v/>
      </c>
      <c r="F867" s="9" t="str">
        <f>Table28[[#This Row],[Transaction Month]]&amp;Table28[[#This Row],[Supplier UEN]]</f>
        <v/>
      </c>
    </row>
    <row r="868" spans="1:6">
      <c r="A868" s="7">
        <v>867</v>
      </c>
      <c r="B868" s="8"/>
      <c r="C868" s="18"/>
      <c r="D868" s="8"/>
      <c r="E868" s="19" t="str">
        <f>IF(ISBLANK(C868),"",IF(NOT(EXACT(TRIM(CLEAN(SUBSTITUTE(C868,CHAR(160),""))),C868)),"Error: There's hidden spaces in UEN",IF(LEN(C868)&gt;10,"Error: UEN is too long",IF(LEN(C868)&lt;9,"Error: UEN is too short",
IF(ISNUMBER(RIGHT(C868,1)*1),"Error: UEN needs to end with an alphabet",IF(COUNTIF($F$1:F868,F868)&gt;1,"Error: Duplicate Entry","OK"))))))</f>
        <v/>
      </c>
      <c r="F868" s="9" t="str">
        <f>Table28[[#This Row],[Transaction Month]]&amp;Table28[[#This Row],[Supplier UEN]]</f>
        <v/>
      </c>
    </row>
    <row r="869" spans="1:6">
      <c r="A869" s="7">
        <v>868</v>
      </c>
      <c r="B869" s="8"/>
      <c r="C869" s="18"/>
      <c r="D869" s="8"/>
      <c r="E869" s="19" t="str">
        <f>IF(ISBLANK(C869),"",IF(NOT(EXACT(TRIM(CLEAN(SUBSTITUTE(C869,CHAR(160),""))),C869)),"Error: There's hidden spaces in UEN",IF(LEN(C869)&gt;10,"Error: UEN is too long",IF(LEN(C869)&lt;9,"Error: UEN is too short",
IF(ISNUMBER(RIGHT(C869,1)*1),"Error: UEN needs to end with an alphabet",IF(COUNTIF($F$1:F869,F869)&gt;1,"Error: Duplicate Entry","OK"))))))</f>
        <v/>
      </c>
      <c r="F869" s="9" t="str">
        <f>Table28[[#This Row],[Transaction Month]]&amp;Table28[[#This Row],[Supplier UEN]]</f>
        <v/>
      </c>
    </row>
    <row r="870" spans="1:6">
      <c r="A870" s="7">
        <v>869</v>
      </c>
      <c r="B870" s="8"/>
      <c r="C870" s="18"/>
      <c r="D870" s="8"/>
      <c r="E870" s="19" t="str">
        <f>IF(ISBLANK(C870),"",IF(NOT(EXACT(TRIM(CLEAN(SUBSTITUTE(C870,CHAR(160),""))),C870)),"Error: There's hidden spaces in UEN",IF(LEN(C870)&gt;10,"Error: UEN is too long",IF(LEN(C870)&lt;9,"Error: UEN is too short",
IF(ISNUMBER(RIGHT(C870,1)*1),"Error: UEN needs to end with an alphabet",IF(COUNTIF($F$1:F870,F870)&gt;1,"Error: Duplicate Entry","OK"))))))</f>
        <v/>
      </c>
      <c r="F870" s="9" t="str">
        <f>Table28[[#This Row],[Transaction Month]]&amp;Table28[[#This Row],[Supplier UEN]]</f>
        <v/>
      </c>
    </row>
    <row r="871" spans="1:6">
      <c r="A871" s="7">
        <v>870</v>
      </c>
      <c r="B871" s="8"/>
      <c r="C871" s="18"/>
      <c r="D871" s="8"/>
      <c r="E871" s="19" t="str">
        <f>IF(ISBLANK(C871),"",IF(NOT(EXACT(TRIM(CLEAN(SUBSTITUTE(C871,CHAR(160),""))),C871)),"Error: There's hidden spaces in UEN",IF(LEN(C871)&gt;10,"Error: UEN is too long",IF(LEN(C871)&lt;9,"Error: UEN is too short",
IF(ISNUMBER(RIGHT(C871,1)*1),"Error: UEN needs to end with an alphabet",IF(COUNTIF($F$1:F871,F871)&gt;1,"Error: Duplicate Entry","OK"))))))</f>
        <v/>
      </c>
      <c r="F871" s="9" t="str">
        <f>Table28[[#This Row],[Transaction Month]]&amp;Table28[[#This Row],[Supplier UEN]]</f>
        <v/>
      </c>
    </row>
    <row r="872" spans="1:6">
      <c r="A872" s="7">
        <v>871</v>
      </c>
      <c r="B872" s="8"/>
      <c r="C872" s="18"/>
      <c r="D872" s="8"/>
      <c r="E872" s="19" t="str">
        <f>IF(ISBLANK(C872),"",IF(NOT(EXACT(TRIM(CLEAN(SUBSTITUTE(C872,CHAR(160),""))),C872)),"Error: There's hidden spaces in UEN",IF(LEN(C872)&gt;10,"Error: UEN is too long",IF(LEN(C872)&lt;9,"Error: UEN is too short",
IF(ISNUMBER(RIGHT(C872,1)*1),"Error: UEN needs to end with an alphabet",IF(COUNTIF($F$1:F872,F872)&gt;1,"Error: Duplicate Entry","OK"))))))</f>
        <v/>
      </c>
      <c r="F872" s="9" t="str">
        <f>Table28[[#This Row],[Transaction Month]]&amp;Table28[[#This Row],[Supplier UEN]]</f>
        <v/>
      </c>
    </row>
    <row r="873" spans="1:6">
      <c r="A873" s="7">
        <v>872</v>
      </c>
      <c r="B873" s="8"/>
      <c r="C873" s="18"/>
      <c r="D873" s="8"/>
      <c r="E873" s="19" t="str">
        <f>IF(ISBLANK(C873),"",IF(NOT(EXACT(TRIM(CLEAN(SUBSTITUTE(C873,CHAR(160),""))),C873)),"Error: There's hidden spaces in UEN",IF(LEN(C873)&gt;10,"Error: UEN is too long",IF(LEN(C873)&lt;9,"Error: UEN is too short",
IF(ISNUMBER(RIGHT(C873,1)*1),"Error: UEN needs to end with an alphabet",IF(COUNTIF($F$1:F873,F873)&gt;1,"Error: Duplicate Entry","OK"))))))</f>
        <v/>
      </c>
      <c r="F873" s="9" t="str">
        <f>Table28[[#This Row],[Transaction Month]]&amp;Table28[[#This Row],[Supplier UEN]]</f>
        <v/>
      </c>
    </row>
    <row r="874" spans="1:6">
      <c r="A874" s="7">
        <v>873</v>
      </c>
      <c r="B874" s="8"/>
      <c r="C874" s="18"/>
      <c r="D874" s="8"/>
      <c r="E874" s="19" t="str">
        <f>IF(ISBLANK(C874),"",IF(NOT(EXACT(TRIM(CLEAN(SUBSTITUTE(C874,CHAR(160),""))),C874)),"Error: There's hidden spaces in UEN",IF(LEN(C874)&gt;10,"Error: UEN is too long",IF(LEN(C874)&lt;9,"Error: UEN is too short",
IF(ISNUMBER(RIGHT(C874,1)*1),"Error: UEN needs to end with an alphabet",IF(COUNTIF($F$1:F874,F874)&gt;1,"Error: Duplicate Entry","OK"))))))</f>
        <v/>
      </c>
      <c r="F874" s="9" t="str">
        <f>Table28[[#This Row],[Transaction Month]]&amp;Table28[[#This Row],[Supplier UEN]]</f>
        <v/>
      </c>
    </row>
    <row r="875" spans="1:6">
      <c r="A875" s="7">
        <v>874</v>
      </c>
      <c r="B875" s="8"/>
      <c r="C875" s="18"/>
      <c r="D875" s="8"/>
      <c r="E875" s="19" t="str">
        <f>IF(ISBLANK(C875),"",IF(NOT(EXACT(TRIM(CLEAN(SUBSTITUTE(C875,CHAR(160),""))),C875)),"Error: There's hidden spaces in UEN",IF(LEN(C875)&gt;10,"Error: UEN is too long",IF(LEN(C875)&lt;9,"Error: UEN is too short",
IF(ISNUMBER(RIGHT(C875,1)*1),"Error: UEN needs to end with an alphabet",IF(COUNTIF($F$1:F875,F875)&gt;1,"Error: Duplicate Entry","OK"))))))</f>
        <v/>
      </c>
      <c r="F875" s="9" t="str">
        <f>Table28[[#This Row],[Transaction Month]]&amp;Table28[[#This Row],[Supplier UEN]]</f>
        <v/>
      </c>
    </row>
    <row r="876" spans="1:6">
      <c r="A876" s="7">
        <v>875</v>
      </c>
      <c r="B876" s="8"/>
      <c r="C876" s="18"/>
      <c r="D876" s="8"/>
      <c r="E876" s="19" t="str">
        <f>IF(ISBLANK(C876),"",IF(NOT(EXACT(TRIM(CLEAN(SUBSTITUTE(C876,CHAR(160),""))),C876)),"Error: There's hidden spaces in UEN",IF(LEN(C876)&gt;10,"Error: UEN is too long",IF(LEN(C876)&lt;9,"Error: UEN is too short",
IF(ISNUMBER(RIGHT(C876,1)*1),"Error: UEN needs to end with an alphabet",IF(COUNTIF($F$1:F876,F876)&gt;1,"Error: Duplicate Entry","OK"))))))</f>
        <v/>
      </c>
      <c r="F876" s="9" t="str">
        <f>Table28[[#This Row],[Transaction Month]]&amp;Table28[[#This Row],[Supplier UEN]]</f>
        <v/>
      </c>
    </row>
    <row r="877" spans="1:6">
      <c r="A877" s="7">
        <v>876</v>
      </c>
      <c r="B877" s="8"/>
      <c r="C877" s="18"/>
      <c r="D877" s="8"/>
      <c r="E877" s="19" t="str">
        <f>IF(ISBLANK(C877),"",IF(NOT(EXACT(TRIM(CLEAN(SUBSTITUTE(C877,CHAR(160),""))),C877)),"Error: There's hidden spaces in UEN",IF(LEN(C877)&gt;10,"Error: UEN is too long",IF(LEN(C877)&lt;9,"Error: UEN is too short",
IF(ISNUMBER(RIGHT(C877,1)*1),"Error: UEN needs to end with an alphabet",IF(COUNTIF($F$1:F877,F877)&gt;1,"Error: Duplicate Entry","OK"))))))</f>
        <v/>
      </c>
      <c r="F877" s="9" t="str">
        <f>Table28[[#This Row],[Transaction Month]]&amp;Table28[[#This Row],[Supplier UEN]]</f>
        <v/>
      </c>
    </row>
    <row r="878" spans="1:6">
      <c r="A878" s="7">
        <v>877</v>
      </c>
      <c r="B878" s="8"/>
      <c r="C878" s="18"/>
      <c r="D878" s="8"/>
      <c r="E878" s="19" t="str">
        <f>IF(ISBLANK(C878),"",IF(NOT(EXACT(TRIM(CLEAN(SUBSTITUTE(C878,CHAR(160),""))),C878)),"Error: There's hidden spaces in UEN",IF(LEN(C878)&gt;10,"Error: UEN is too long",IF(LEN(C878)&lt;9,"Error: UEN is too short",
IF(ISNUMBER(RIGHT(C878,1)*1),"Error: UEN needs to end with an alphabet",IF(COUNTIF($F$1:F878,F878)&gt;1,"Error: Duplicate Entry","OK"))))))</f>
        <v/>
      </c>
      <c r="F878" s="9" t="str">
        <f>Table28[[#This Row],[Transaction Month]]&amp;Table28[[#This Row],[Supplier UEN]]</f>
        <v/>
      </c>
    </row>
    <row r="879" spans="1:6">
      <c r="A879" s="7">
        <v>878</v>
      </c>
      <c r="B879" s="8"/>
      <c r="C879" s="18"/>
      <c r="D879" s="8"/>
      <c r="E879" s="19" t="str">
        <f>IF(ISBLANK(C879),"",IF(NOT(EXACT(TRIM(CLEAN(SUBSTITUTE(C879,CHAR(160),""))),C879)),"Error: There's hidden spaces in UEN",IF(LEN(C879)&gt;10,"Error: UEN is too long",IF(LEN(C879)&lt;9,"Error: UEN is too short",
IF(ISNUMBER(RIGHT(C879,1)*1),"Error: UEN needs to end with an alphabet",IF(COUNTIF($F$1:F879,F879)&gt;1,"Error: Duplicate Entry","OK"))))))</f>
        <v/>
      </c>
      <c r="F879" s="9" t="str">
        <f>Table28[[#This Row],[Transaction Month]]&amp;Table28[[#This Row],[Supplier UEN]]</f>
        <v/>
      </c>
    </row>
    <row r="880" spans="1:6">
      <c r="A880" s="7">
        <v>879</v>
      </c>
      <c r="B880" s="8"/>
      <c r="C880" s="18"/>
      <c r="D880" s="8"/>
      <c r="E880" s="19" t="str">
        <f>IF(ISBLANK(C880),"",IF(NOT(EXACT(TRIM(CLEAN(SUBSTITUTE(C880,CHAR(160),""))),C880)),"Error: There's hidden spaces in UEN",IF(LEN(C880)&gt;10,"Error: UEN is too long",IF(LEN(C880)&lt;9,"Error: UEN is too short",
IF(ISNUMBER(RIGHT(C880,1)*1),"Error: UEN needs to end with an alphabet",IF(COUNTIF($F$1:F880,F880)&gt;1,"Error: Duplicate Entry","OK"))))))</f>
        <v/>
      </c>
      <c r="F880" s="9" t="str">
        <f>Table28[[#This Row],[Transaction Month]]&amp;Table28[[#This Row],[Supplier UEN]]</f>
        <v/>
      </c>
    </row>
    <row r="881" spans="1:6">
      <c r="A881" s="7">
        <v>880</v>
      </c>
      <c r="B881" s="8"/>
      <c r="C881" s="18"/>
      <c r="D881" s="8"/>
      <c r="E881" s="19" t="str">
        <f>IF(ISBLANK(C881),"",IF(NOT(EXACT(TRIM(CLEAN(SUBSTITUTE(C881,CHAR(160),""))),C881)),"Error: There's hidden spaces in UEN",IF(LEN(C881)&gt;10,"Error: UEN is too long",IF(LEN(C881)&lt;9,"Error: UEN is too short",
IF(ISNUMBER(RIGHT(C881,1)*1),"Error: UEN needs to end with an alphabet",IF(COUNTIF($F$1:F881,F881)&gt;1,"Error: Duplicate Entry","OK"))))))</f>
        <v/>
      </c>
      <c r="F881" s="9" t="str">
        <f>Table28[[#This Row],[Transaction Month]]&amp;Table28[[#This Row],[Supplier UEN]]</f>
        <v/>
      </c>
    </row>
    <row r="882" spans="1:6">
      <c r="A882" s="7">
        <v>881</v>
      </c>
      <c r="B882" s="8"/>
      <c r="C882" s="18"/>
      <c r="D882" s="8"/>
      <c r="E882" s="19" t="str">
        <f>IF(ISBLANK(C882),"",IF(NOT(EXACT(TRIM(CLEAN(SUBSTITUTE(C882,CHAR(160),""))),C882)),"Error: There's hidden spaces in UEN",IF(LEN(C882)&gt;10,"Error: UEN is too long",IF(LEN(C882)&lt;9,"Error: UEN is too short",
IF(ISNUMBER(RIGHT(C882,1)*1),"Error: UEN needs to end with an alphabet",IF(COUNTIF($F$1:F882,F882)&gt;1,"Error: Duplicate Entry","OK"))))))</f>
        <v/>
      </c>
      <c r="F882" s="9" t="str">
        <f>Table28[[#This Row],[Transaction Month]]&amp;Table28[[#This Row],[Supplier UEN]]</f>
        <v/>
      </c>
    </row>
    <row r="883" spans="1:6">
      <c r="A883" s="7">
        <v>882</v>
      </c>
      <c r="B883" s="8"/>
      <c r="C883" s="18"/>
      <c r="D883" s="8"/>
      <c r="E883" s="19" t="str">
        <f>IF(ISBLANK(C883),"",IF(NOT(EXACT(TRIM(CLEAN(SUBSTITUTE(C883,CHAR(160),""))),C883)),"Error: There's hidden spaces in UEN",IF(LEN(C883)&gt;10,"Error: UEN is too long",IF(LEN(C883)&lt;9,"Error: UEN is too short",
IF(ISNUMBER(RIGHT(C883,1)*1),"Error: UEN needs to end with an alphabet",IF(COUNTIF($F$1:F883,F883)&gt;1,"Error: Duplicate Entry","OK"))))))</f>
        <v/>
      </c>
      <c r="F883" s="9" t="str">
        <f>Table28[[#This Row],[Transaction Month]]&amp;Table28[[#This Row],[Supplier UEN]]</f>
        <v/>
      </c>
    </row>
    <row r="884" spans="1:6">
      <c r="A884" s="7">
        <v>883</v>
      </c>
      <c r="B884" s="8"/>
      <c r="C884" s="18"/>
      <c r="D884" s="8"/>
      <c r="E884" s="19" t="str">
        <f>IF(ISBLANK(C884),"",IF(NOT(EXACT(TRIM(CLEAN(SUBSTITUTE(C884,CHAR(160),""))),C884)),"Error: There's hidden spaces in UEN",IF(LEN(C884)&gt;10,"Error: UEN is too long",IF(LEN(C884)&lt;9,"Error: UEN is too short",
IF(ISNUMBER(RIGHT(C884,1)*1),"Error: UEN needs to end with an alphabet",IF(COUNTIF($F$1:F884,F884)&gt;1,"Error: Duplicate Entry","OK"))))))</f>
        <v/>
      </c>
      <c r="F884" s="9" t="str">
        <f>Table28[[#This Row],[Transaction Month]]&amp;Table28[[#This Row],[Supplier UEN]]</f>
        <v/>
      </c>
    </row>
    <row r="885" spans="1:6">
      <c r="A885" s="7">
        <v>884</v>
      </c>
      <c r="B885" s="8"/>
      <c r="C885" s="18"/>
      <c r="D885" s="8"/>
      <c r="E885" s="19" t="str">
        <f>IF(ISBLANK(C885),"",IF(NOT(EXACT(TRIM(CLEAN(SUBSTITUTE(C885,CHAR(160),""))),C885)),"Error: There's hidden spaces in UEN",IF(LEN(C885)&gt;10,"Error: UEN is too long",IF(LEN(C885)&lt;9,"Error: UEN is too short",
IF(ISNUMBER(RIGHT(C885,1)*1),"Error: UEN needs to end with an alphabet",IF(COUNTIF($F$1:F885,F885)&gt;1,"Error: Duplicate Entry","OK"))))))</f>
        <v/>
      </c>
      <c r="F885" s="9" t="str">
        <f>Table28[[#This Row],[Transaction Month]]&amp;Table28[[#This Row],[Supplier UEN]]</f>
        <v/>
      </c>
    </row>
    <row r="886" spans="1:6">
      <c r="A886" s="7">
        <v>885</v>
      </c>
      <c r="B886" s="8"/>
      <c r="C886" s="18"/>
      <c r="D886" s="8"/>
      <c r="E886" s="19" t="str">
        <f>IF(ISBLANK(C886),"",IF(NOT(EXACT(TRIM(CLEAN(SUBSTITUTE(C886,CHAR(160),""))),C886)),"Error: There's hidden spaces in UEN",IF(LEN(C886)&gt;10,"Error: UEN is too long",IF(LEN(C886)&lt;9,"Error: UEN is too short",
IF(ISNUMBER(RIGHT(C886,1)*1),"Error: UEN needs to end with an alphabet",IF(COUNTIF($F$1:F886,F886)&gt;1,"Error: Duplicate Entry","OK"))))))</f>
        <v/>
      </c>
      <c r="F886" s="9" t="str">
        <f>Table28[[#This Row],[Transaction Month]]&amp;Table28[[#This Row],[Supplier UEN]]</f>
        <v/>
      </c>
    </row>
    <row r="887" spans="1:6">
      <c r="A887" s="7">
        <v>886</v>
      </c>
      <c r="B887" s="8"/>
      <c r="C887" s="18"/>
      <c r="D887" s="8"/>
      <c r="E887" s="19" t="str">
        <f>IF(ISBLANK(C887),"",IF(NOT(EXACT(TRIM(CLEAN(SUBSTITUTE(C887,CHAR(160),""))),C887)),"Error: There's hidden spaces in UEN",IF(LEN(C887)&gt;10,"Error: UEN is too long",IF(LEN(C887)&lt;9,"Error: UEN is too short",
IF(ISNUMBER(RIGHT(C887,1)*1),"Error: UEN needs to end with an alphabet",IF(COUNTIF($F$1:F887,F887)&gt;1,"Error: Duplicate Entry","OK"))))))</f>
        <v/>
      </c>
      <c r="F887" s="9" t="str">
        <f>Table28[[#This Row],[Transaction Month]]&amp;Table28[[#This Row],[Supplier UEN]]</f>
        <v/>
      </c>
    </row>
    <row r="888" spans="1:6">
      <c r="A888" s="7">
        <v>887</v>
      </c>
      <c r="B888" s="8"/>
      <c r="C888" s="18"/>
      <c r="D888" s="8"/>
      <c r="E888" s="19" t="str">
        <f>IF(ISBLANK(C888),"",IF(NOT(EXACT(TRIM(CLEAN(SUBSTITUTE(C888,CHAR(160),""))),C888)),"Error: There's hidden spaces in UEN",IF(LEN(C888)&gt;10,"Error: UEN is too long",IF(LEN(C888)&lt;9,"Error: UEN is too short",
IF(ISNUMBER(RIGHT(C888,1)*1),"Error: UEN needs to end with an alphabet",IF(COUNTIF($F$1:F888,F888)&gt;1,"Error: Duplicate Entry","OK"))))))</f>
        <v/>
      </c>
      <c r="F888" s="9" t="str">
        <f>Table28[[#This Row],[Transaction Month]]&amp;Table28[[#This Row],[Supplier UEN]]</f>
        <v/>
      </c>
    </row>
    <row r="889" spans="1:6">
      <c r="A889" s="7">
        <v>888</v>
      </c>
      <c r="B889" s="8"/>
      <c r="C889" s="18"/>
      <c r="D889" s="8"/>
      <c r="E889" s="19" t="str">
        <f>IF(ISBLANK(C889),"",IF(NOT(EXACT(TRIM(CLEAN(SUBSTITUTE(C889,CHAR(160),""))),C889)),"Error: There's hidden spaces in UEN",IF(LEN(C889)&gt;10,"Error: UEN is too long",IF(LEN(C889)&lt;9,"Error: UEN is too short",
IF(ISNUMBER(RIGHT(C889,1)*1),"Error: UEN needs to end with an alphabet",IF(COUNTIF($F$1:F889,F889)&gt;1,"Error: Duplicate Entry","OK"))))))</f>
        <v/>
      </c>
      <c r="F889" s="9" t="str">
        <f>Table28[[#This Row],[Transaction Month]]&amp;Table28[[#This Row],[Supplier UEN]]</f>
        <v/>
      </c>
    </row>
    <row r="890" spans="1:6">
      <c r="A890" s="7">
        <v>889</v>
      </c>
      <c r="B890" s="8"/>
      <c r="C890" s="18"/>
      <c r="D890" s="8"/>
      <c r="E890" s="19" t="str">
        <f>IF(ISBLANK(C890),"",IF(NOT(EXACT(TRIM(CLEAN(SUBSTITUTE(C890,CHAR(160),""))),C890)),"Error: There's hidden spaces in UEN",IF(LEN(C890)&gt;10,"Error: UEN is too long",IF(LEN(C890)&lt;9,"Error: UEN is too short",
IF(ISNUMBER(RIGHT(C890,1)*1),"Error: UEN needs to end with an alphabet",IF(COUNTIF($F$1:F890,F890)&gt;1,"Error: Duplicate Entry","OK"))))))</f>
        <v/>
      </c>
      <c r="F890" s="9" t="str">
        <f>Table28[[#This Row],[Transaction Month]]&amp;Table28[[#This Row],[Supplier UEN]]</f>
        <v/>
      </c>
    </row>
    <row r="891" spans="1:6">
      <c r="A891" s="7">
        <v>890</v>
      </c>
      <c r="B891" s="8"/>
      <c r="C891" s="18"/>
      <c r="D891" s="8"/>
      <c r="E891" s="19" t="str">
        <f>IF(ISBLANK(C891),"",IF(NOT(EXACT(TRIM(CLEAN(SUBSTITUTE(C891,CHAR(160),""))),C891)),"Error: There's hidden spaces in UEN",IF(LEN(C891)&gt;10,"Error: UEN is too long",IF(LEN(C891)&lt;9,"Error: UEN is too short",
IF(ISNUMBER(RIGHT(C891,1)*1),"Error: UEN needs to end with an alphabet",IF(COUNTIF($F$1:F891,F891)&gt;1,"Error: Duplicate Entry","OK"))))))</f>
        <v/>
      </c>
      <c r="F891" s="9" t="str">
        <f>Table28[[#This Row],[Transaction Month]]&amp;Table28[[#This Row],[Supplier UEN]]</f>
        <v/>
      </c>
    </row>
    <row r="892" spans="1:6">
      <c r="A892" s="7">
        <v>891</v>
      </c>
      <c r="B892" s="8"/>
      <c r="C892" s="18"/>
      <c r="D892" s="8"/>
      <c r="E892" s="19" t="str">
        <f>IF(ISBLANK(C892),"",IF(NOT(EXACT(TRIM(CLEAN(SUBSTITUTE(C892,CHAR(160),""))),C892)),"Error: There's hidden spaces in UEN",IF(LEN(C892)&gt;10,"Error: UEN is too long",IF(LEN(C892)&lt;9,"Error: UEN is too short",
IF(ISNUMBER(RIGHT(C892,1)*1),"Error: UEN needs to end with an alphabet",IF(COUNTIF($F$1:F892,F892)&gt;1,"Error: Duplicate Entry","OK"))))))</f>
        <v/>
      </c>
      <c r="F892" s="9" t="str">
        <f>Table28[[#This Row],[Transaction Month]]&amp;Table28[[#This Row],[Supplier UEN]]</f>
        <v/>
      </c>
    </row>
    <row r="893" spans="1:6">
      <c r="A893" s="7">
        <v>892</v>
      </c>
      <c r="B893" s="8"/>
      <c r="C893" s="18"/>
      <c r="D893" s="8"/>
      <c r="E893" s="19" t="str">
        <f>IF(ISBLANK(C893),"",IF(NOT(EXACT(TRIM(CLEAN(SUBSTITUTE(C893,CHAR(160),""))),C893)),"Error: There's hidden spaces in UEN",IF(LEN(C893)&gt;10,"Error: UEN is too long",IF(LEN(C893)&lt;9,"Error: UEN is too short",
IF(ISNUMBER(RIGHT(C893,1)*1),"Error: UEN needs to end with an alphabet",IF(COUNTIF($F$1:F893,F893)&gt;1,"Error: Duplicate Entry","OK"))))))</f>
        <v/>
      </c>
      <c r="F893" s="9" t="str">
        <f>Table28[[#This Row],[Transaction Month]]&amp;Table28[[#This Row],[Supplier UEN]]</f>
        <v/>
      </c>
    </row>
    <row r="894" spans="1:6">
      <c r="A894" s="7">
        <v>893</v>
      </c>
      <c r="B894" s="8"/>
      <c r="C894" s="18"/>
      <c r="D894" s="8"/>
      <c r="E894" s="19" t="str">
        <f>IF(ISBLANK(C894),"",IF(NOT(EXACT(TRIM(CLEAN(SUBSTITUTE(C894,CHAR(160),""))),C894)),"Error: There's hidden spaces in UEN",IF(LEN(C894)&gt;10,"Error: UEN is too long",IF(LEN(C894)&lt;9,"Error: UEN is too short",
IF(ISNUMBER(RIGHT(C894,1)*1),"Error: UEN needs to end with an alphabet",IF(COUNTIF($F$1:F894,F894)&gt;1,"Error: Duplicate Entry","OK"))))))</f>
        <v/>
      </c>
      <c r="F894" s="9" t="str">
        <f>Table28[[#This Row],[Transaction Month]]&amp;Table28[[#This Row],[Supplier UEN]]</f>
        <v/>
      </c>
    </row>
    <row r="895" spans="1:6">
      <c r="A895" s="7">
        <v>894</v>
      </c>
      <c r="B895" s="8"/>
      <c r="C895" s="18"/>
      <c r="D895" s="8"/>
      <c r="E895" s="19" t="str">
        <f>IF(ISBLANK(C895),"",IF(NOT(EXACT(TRIM(CLEAN(SUBSTITUTE(C895,CHAR(160),""))),C895)),"Error: There's hidden spaces in UEN",IF(LEN(C895)&gt;10,"Error: UEN is too long",IF(LEN(C895)&lt;9,"Error: UEN is too short",
IF(ISNUMBER(RIGHT(C895,1)*1),"Error: UEN needs to end with an alphabet",IF(COUNTIF($F$1:F895,F895)&gt;1,"Error: Duplicate Entry","OK"))))))</f>
        <v/>
      </c>
      <c r="F895" s="9" t="str">
        <f>Table28[[#This Row],[Transaction Month]]&amp;Table28[[#This Row],[Supplier UEN]]</f>
        <v/>
      </c>
    </row>
    <row r="896" spans="1:6">
      <c r="A896" s="7">
        <v>895</v>
      </c>
      <c r="B896" s="8"/>
      <c r="C896" s="18"/>
      <c r="D896" s="8"/>
      <c r="E896" s="19" t="str">
        <f>IF(ISBLANK(C896),"",IF(NOT(EXACT(TRIM(CLEAN(SUBSTITUTE(C896,CHAR(160),""))),C896)),"Error: There's hidden spaces in UEN",IF(LEN(C896)&gt;10,"Error: UEN is too long",IF(LEN(C896)&lt;9,"Error: UEN is too short",
IF(ISNUMBER(RIGHT(C896,1)*1),"Error: UEN needs to end with an alphabet",IF(COUNTIF($F$1:F896,F896)&gt;1,"Error: Duplicate Entry","OK"))))))</f>
        <v/>
      </c>
      <c r="F896" s="9" t="str">
        <f>Table28[[#This Row],[Transaction Month]]&amp;Table28[[#This Row],[Supplier UEN]]</f>
        <v/>
      </c>
    </row>
    <row r="897" spans="1:6">
      <c r="A897" s="7">
        <v>896</v>
      </c>
      <c r="B897" s="8"/>
      <c r="C897" s="18"/>
      <c r="D897" s="8"/>
      <c r="E897" s="19" t="str">
        <f>IF(ISBLANK(C897),"",IF(NOT(EXACT(TRIM(CLEAN(SUBSTITUTE(C897,CHAR(160),""))),C897)),"Error: There's hidden spaces in UEN",IF(LEN(C897)&gt;10,"Error: UEN is too long",IF(LEN(C897)&lt;9,"Error: UEN is too short",
IF(ISNUMBER(RIGHT(C897,1)*1),"Error: UEN needs to end with an alphabet",IF(COUNTIF($F$1:F897,F897)&gt;1,"Error: Duplicate Entry","OK"))))))</f>
        <v/>
      </c>
      <c r="F897" s="9" t="str">
        <f>Table28[[#This Row],[Transaction Month]]&amp;Table28[[#This Row],[Supplier UEN]]</f>
        <v/>
      </c>
    </row>
    <row r="898" spans="1:6">
      <c r="A898" s="7">
        <v>897</v>
      </c>
      <c r="B898" s="8"/>
      <c r="C898" s="18"/>
      <c r="D898" s="8"/>
      <c r="E898" s="19" t="str">
        <f>IF(ISBLANK(C898),"",IF(NOT(EXACT(TRIM(CLEAN(SUBSTITUTE(C898,CHAR(160),""))),C898)),"Error: There's hidden spaces in UEN",IF(LEN(C898)&gt;10,"Error: UEN is too long",IF(LEN(C898)&lt;9,"Error: UEN is too short",
IF(ISNUMBER(RIGHT(C898,1)*1),"Error: UEN needs to end with an alphabet",IF(COUNTIF($F$1:F898,F898)&gt;1,"Error: Duplicate Entry","OK"))))))</f>
        <v/>
      </c>
      <c r="F898" s="9" t="str">
        <f>Table28[[#This Row],[Transaction Month]]&amp;Table28[[#This Row],[Supplier UEN]]</f>
        <v/>
      </c>
    </row>
    <row r="899" spans="1:6">
      <c r="A899" s="7">
        <v>898</v>
      </c>
      <c r="B899" s="8"/>
      <c r="C899" s="18"/>
      <c r="D899" s="8"/>
      <c r="E899" s="19" t="str">
        <f>IF(ISBLANK(C899),"",IF(NOT(EXACT(TRIM(CLEAN(SUBSTITUTE(C899,CHAR(160),""))),C899)),"Error: There's hidden spaces in UEN",IF(LEN(C899)&gt;10,"Error: UEN is too long",IF(LEN(C899)&lt;9,"Error: UEN is too short",
IF(ISNUMBER(RIGHT(C899,1)*1),"Error: UEN needs to end with an alphabet",IF(COUNTIF($F$1:F899,F899)&gt;1,"Error: Duplicate Entry","OK"))))))</f>
        <v/>
      </c>
      <c r="F899" s="9" t="str">
        <f>Table28[[#This Row],[Transaction Month]]&amp;Table28[[#This Row],[Supplier UEN]]</f>
        <v/>
      </c>
    </row>
    <row r="900" spans="1:6">
      <c r="A900" s="7">
        <v>899</v>
      </c>
      <c r="B900" s="8"/>
      <c r="C900" s="18"/>
      <c r="D900" s="8"/>
      <c r="E900" s="19" t="str">
        <f>IF(ISBLANK(C900),"",IF(NOT(EXACT(TRIM(CLEAN(SUBSTITUTE(C900,CHAR(160),""))),C900)),"Error: There's hidden spaces in UEN",IF(LEN(C900)&gt;10,"Error: UEN is too long",IF(LEN(C900)&lt;9,"Error: UEN is too short",
IF(ISNUMBER(RIGHT(C900,1)*1),"Error: UEN needs to end with an alphabet",IF(COUNTIF($F$1:F900,F900)&gt;1,"Error: Duplicate Entry","OK"))))))</f>
        <v/>
      </c>
      <c r="F900" s="9" t="str">
        <f>Table28[[#This Row],[Transaction Month]]&amp;Table28[[#This Row],[Supplier UEN]]</f>
        <v/>
      </c>
    </row>
    <row r="901" spans="1:6">
      <c r="A901" s="7">
        <v>900</v>
      </c>
      <c r="B901" s="8"/>
      <c r="C901" s="18"/>
      <c r="D901" s="8"/>
      <c r="E901" s="19" t="str">
        <f>IF(ISBLANK(C901),"",IF(NOT(EXACT(TRIM(CLEAN(SUBSTITUTE(C901,CHAR(160),""))),C901)),"Error: There's hidden spaces in UEN",IF(LEN(C901)&gt;10,"Error: UEN is too long",IF(LEN(C901)&lt;9,"Error: UEN is too short",
IF(ISNUMBER(RIGHT(C901,1)*1),"Error: UEN needs to end with an alphabet",IF(COUNTIF($F$1:F901,F901)&gt;1,"Error: Duplicate Entry","OK"))))))</f>
        <v/>
      </c>
      <c r="F901" s="9" t="str">
        <f>Table28[[#This Row],[Transaction Month]]&amp;Table28[[#This Row],[Supplier UEN]]</f>
        <v/>
      </c>
    </row>
    <row r="902" spans="1:6">
      <c r="A902" s="7">
        <v>901</v>
      </c>
      <c r="B902" s="8"/>
      <c r="C902" s="18"/>
      <c r="D902" s="8"/>
      <c r="E902" s="19" t="str">
        <f>IF(ISBLANK(C902),"",IF(NOT(EXACT(TRIM(CLEAN(SUBSTITUTE(C902,CHAR(160),""))),C902)),"Error: There's hidden spaces in UEN",IF(LEN(C902)&gt;10,"Error: UEN is too long",IF(LEN(C902)&lt;9,"Error: UEN is too short",
IF(ISNUMBER(RIGHT(C902,1)*1),"Error: UEN needs to end with an alphabet",IF(COUNTIF($F$1:F902,F902)&gt;1,"Error: Duplicate Entry","OK"))))))</f>
        <v/>
      </c>
      <c r="F902" s="9" t="str">
        <f>Table28[[#This Row],[Transaction Month]]&amp;Table28[[#This Row],[Supplier UEN]]</f>
        <v/>
      </c>
    </row>
    <row r="903" spans="1:6">
      <c r="A903" s="7">
        <v>902</v>
      </c>
      <c r="B903" s="8"/>
      <c r="C903" s="18"/>
      <c r="D903" s="8"/>
      <c r="E903" s="19" t="str">
        <f>IF(ISBLANK(C903),"",IF(NOT(EXACT(TRIM(CLEAN(SUBSTITUTE(C903,CHAR(160),""))),C903)),"Error: There's hidden spaces in UEN",IF(LEN(C903)&gt;10,"Error: UEN is too long",IF(LEN(C903)&lt;9,"Error: UEN is too short",
IF(ISNUMBER(RIGHT(C903,1)*1),"Error: UEN needs to end with an alphabet",IF(COUNTIF($F$1:F903,F903)&gt;1,"Error: Duplicate Entry","OK"))))))</f>
        <v/>
      </c>
      <c r="F903" s="9" t="str">
        <f>Table28[[#This Row],[Transaction Month]]&amp;Table28[[#This Row],[Supplier UEN]]</f>
        <v/>
      </c>
    </row>
    <row r="904" spans="1:6">
      <c r="A904" s="7">
        <v>903</v>
      </c>
      <c r="B904" s="8"/>
      <c r="C904" s="18"/>
      <c r="D904" s="8"/>
      <c r="E904" s="19" t="str">
        <f>IF(ISBLANK(C904),"",IF(NOT(EXACT(TRIM(CLEAN(SUBSTITUTE(C904,CHAR(160),""))),C904)),"Error: There's hidden spaces in UEN",IF(LEN(C904)&gt;10,"Error: UEN is too long",IF(LEN(C904)&lt;9,"Error: UEN is too short",
IF(ISNUMBER(RIGHT(C904,1)*1),"Error: UEN needs to end with an alphabet",IF(COUNTIF($F$1:F904,F904)&gt;1,"Error: Duplicate Entry","OK"))))))</f>
        <v/>
      </c>
      <c r="F904" s="9" t="str">
        <f>Table28[[#This Row],[Transaction Month]]&amp;Table28[[#This Row],[Supplier UEN]]</f>
        <v/>
      </c>
    </row>
    <row r="905" spans="1:6">
      <c r="A905" s="7">
        <v>904</v>
      </c>
      <c r="B905" s="8"/>
      <c r="C905" s="18"/>
      <c r="D905" s="8"/>
      <c r="E905" s="19" t="str">
        <f>IF(ISBLANK(C905),"",IF(NOT(EXACT(TRIM(CLEAN(SUBSTITUTE(C905,CHAR(160),""))),C905)),"Error: There's hidden spaces in UEN",IF(LEN(C905)&gt;10,"Error: UEN is too long",IF(LEN(C905)&lt;9,"Error: UEN is too short",
IF(ISNUMBER(RIGHT(C905,1)*1),"Error: UEN needs to end with an alphabet",IF(COUNTIF($F$1:F905,F905)&gt;1,"Error: Duplicate Entry","OK"))))))</f>
        <v/>
      </c>
      <c r="F905" s="9" t="str">
        <f>Table28[[#This Row],[Transaction Month]]&amp;Table28[[#This Row],[Supplier UEN]]</f>
        <v/>
      </c>
    </row>
    <row r="906" spans="1:6">
      <c r="A906" s="7">
        <v>905</v>
      </c>
      <c r="B906" s="8"/>
      <c r="C906" s="18"/>
      <c r="D906" s="8"/>
      <c r="E906" s="19" t="str">
        <f>IF(ISBLANK(C906),"",IF(NOT(EXACT(TRIM(CLEAN(SUBSTITUTE(C906,CHAR(160),""))),C906)),"Error: There's hidden spaces in UEN",IF(LEN(C906)&gt;10,"Error: UEN is too long",IF(LEN(C906)&lt;9,"Error: UEN is too short",
IF(ISNUMBER(RIGHT(C906,1)*1),"Error: UEN needs to end with an alphabet",IF(COUNTIF($F$1:F906,F906)&gt;1,"Error: Duplicate Entry","OK"))))))</f>
        <v/>
      </c>
      <c r="F906" s="9" t="str">
        <f>Table28[[#This Row],[Transaction Month]]&amp;Table28[[#This Row],[Supplier UEN]]</f>
        <v/>
      </c>
    </row>
    <row r="907" spans="1:6">
      <c r="A907" s="7">
        <v>906</v>
      </c>
      <c r="B907" s="8"/>
      <c r="C907" s="18"/>
      <c r="D907" s="8"/>
      <c r="E907" s="19" t="str">
        <f>IF(ISBLANK(C907),"",IF(NOT(EXACT(TRIM(CLEAN(SUBSTITUTE(C907,CHAR(160),""))),C907)),"Error: There's hidden spaces in UEN",IF(LEN(C907)&gt;10,"Error: UEN is too long",IF(LEN(C907)&lt;9,"Error: UEN is too short",
IF(ISNUMBER(RIGHT(C907,1)*1),"Error: UEN needs to end with an alphabet",IF(COUNTIF($F$1:F907,F907)&gt;1,"Error: Duplicate Entry","OK"))))))</f>
        <v/>
      </c>
      <c r="F907" s="9" t="str">
        <f>Table28[[#This Row],[Transaction Month]]&amp;Table28[[#This Row],[Supplier UEN]]</f>
        <v/>
      </c>
    </row>
    <row r="908" spans="1:6">
      <c r="A908" s="7">
        <v>907</v>
      </c>
      <c r="B908" s="8"/>
      <c r="C908" s="18"/>
      <c r="D908" s="8"/>
      <c r="E908" s="19" t="str">
        <f>IF(ISBLANK(C908),"",IF(NOT(EXACT(TRIM(CLEAN(SUBSTITUTE(C908,CHAR(160),""))),C908)),"Error: There's hidden spaces in UEN",IF(LEN(C908)&gt;10,"Error: UEN is too long",IF(LEN(C908)&lt;9,"Error: UEN is too short",
IF(ISNUMBER(RIGHT(C908,1)*1),"Error: UEN needs to end with an alphabet",IF(COUNTIF($F$1:F908,F908)&gt;1,"Error: Duplicate Entry","OK"))))))</f>
        <v/>
      </c>
      <c r="F908" s="9" t="str">
        <f>Table28[[#This Row],[Transaction Month]]&amp;Table28[[#This Row],[Supplier UEN]]</f>
        <v/>
      </c>
    </row>
    <row r="909" spans="1:6">
      <c r="A909" s="7">
        <v>908</v>
      </c>
      <c r="B909" s="8"/>
      <c r="C909" s="18"/>
      <c r="D909" s="8"/>
      <c r="E909" s="19" t="str">
        <f>IF(ISBLANK(C909),"",IF(NOT(EXACT(TRIM(CLEAN(SUBSTITUTE(C909,CHAR(160),""))),C909)),"Error: There's hidden spaces in UEN",IF(LEN(C909)&gt;10,"Error: UEN is too long",IF(LEN(C909)&lt;9,"Error: UEN is too short",
IF(ISNUMBER(RIGHT(C909,1)*1),"Error: UEN needs to end with an alphabet",IF(COUNTIF($F$1:F909,F909)&gt;1,"Error: Duplicate Entry","OK"))))))</f>
        <v/>
      </c>
      <c r="F909" s="9" t="str">
        <f>Table28[[#This Row],[Transaction Month]]&amp;Table28[[#This Row],[Supplier UEN]]</f>
        <v/>
      </c>
    </row>
    <row r="910" spans="1:6">
      <c r="A910" s="7">
        <v>909</v>
      </c>
      <c r="B910" s="8"/>
      <c r="C910" s="18"/>
      <c r="D910" s="8"/>
      <c r="E910" s="19" t="str">
        <f>IF(ISBLANK(C910),"",IF(NOT(EXACT(TRIM(CLEAN(SUBSTITUTE(C910,CHAR(160),""))),C910)),"Error: There's hidden spaces in UEN",IF(LEN(C910)&gt;10,"Error: UEN is too long",IF(LEN(C910)&lt;9,"Error: UEN is too short",
IF(ISNUMBER(RIGHT(C910,1)*1),"Error: UEN needs to end with an alphabet",IF(COUNTIF($F$1:F910,F910)&gt;1,"Error: Duplicate Entry","OK"))))))</f>
        <v/>
      </c>
      <c r="F910" s="9" t="str">
        <f>Table28[[#This Row],[Transaction Month]]&amp;Table28[[#This Row],[Supplier UEN]]</f>
        <v/>
      </c>
    </row>
    <row r="911" spans="1:6">
      <c r="A911" s="7">
        <v>910</v>
      </c>
      <c r="B911" s="8"/>
      <c r="C911" s="18"/>
      <c r="D911" s="8"/>
      <c r="E911" s="19" t="str">
        <f>IF(ISBLANK(C911),"",IF(NOT(EXACT(TRIM(CLEAN(SUBSTITUTE(C911,CHAR(160),""))),C911)),"Error: There's hidden spaces in UEN",IF(LEN(C911)&gt;10,"Error: UEN is too long",IF(LEN(C911)&lt;9,"Error: UEN is too short",
IF(ISNUMBER(RIGHT(C911,1)*1),"Error: UEN needs to end with an alphabet",IF(COUNTIF($F$1:F911,F911)&gt;1,"Error: Duplicate Entry","OK"))))))</f>
        <v/>
      </c>
      <c r="F911" s="9" t="str">
        <f>Table28[[#This Row],[Transaction Month]]&amp;Table28[[#This Row],[Supplier UEN]]</f>
        <v/>
      </c>
    </row>
    <row r="912" spans="1:6">
      <c r="A912" s="7">
        <v>911</v>
      </c>
      <c r="B912" s="8"/>
      <c r="C912" s="18"/>
      <c r="D912" s="8"/>
      <c r="E912" s="19" t="str">
        <f>IF(ISBLANK(C912),"",IF(NOT(EXACT(TRIM(CLEAN(SUBSTITUTE(C912,CHAR(160),""))),C912)),"Error: There's hidden spaces in UEN",IF(LEN(C912)&gt;10,"Error: UEN is too long",IF(LEN(C912)&lt;9,"Error: UEN is too short",
IF(ISNUMBER(RIGHT(C912,1)*1),"Error: UEN needs to end with an alphabet",IF(COUNTIF($F$1:F912,F912)&gt;1,"Error: Duplicate Entry","OK"))))))</f>
        <v/>
      </c>
      <c r="F912" s="9" t="str">
        <f>Table28[[#This Row],[Transaction Month]]&amp;Table28[[#This Row],[Supplier UEN]]</f>
        <v/>
      </c>
    </row>
    <row r="913" spans="1:6">
      <c r="A913" s="7">
        <v>912</v>
      </c>
      <c r="B913" s="8"/>
      <c r="C913" s="18"/>
      <c r="D913" s="8"/>
      <c r="E913" s="19" t="str">
        <f>IF(ISBLANK(C913),"",IF(NOT(EXACT(TRIM(CLEAN(SUBSTITUTE(C913,CHAR(160),""))),C913)),"Error: There's hidden spaces in UEN",IF(LEN(C913)&gt;10,"Error: UEN is too long",IF(LEN(C913)&lt;9,"Error: UEN is too short",
IF(ISNUMBER(RIGHT(C913,1)*1),"Error: UEN needs to end with an alphabet",IF(COUNTIF($F$1:F913,F913)&gt;1,"Error: Duplicate Entry","OK"))))))</f>
        <v/>
      </c>
      <c r="F913" s="9" t="str">
        <f>Table28[[#This Row],[Transaction Month]]&amp;Table28[[#This Row],[Supplier UEN]]</f>
        <v/>
      </c>
    </row>
    <row r="914" spans="1:6">
      <c r="A914" s="7">
        <v>913</v>
      </c>
      <c r="B914" s="8"/>
      <c r="C914" s="18"/>
      <c r="D914" s="8"/>
      <c r="E914" s="19" t="str">
        <f>IF(ISBLANK(C914),"",IF(NOT(EXACT(TRIM(CLEAN(SUBSTITUTE(C914,CHAR(160),""))),C914)),"Error: There's hidden spaces in UEN",IF(LEN(C914)&gt;10,"Error: UEN is too long",IF(LEN(C914)&lt;9,"Error: UEN is too short",
IF(ISNUMBER(RIGHT(C914,1)*1),"Error: UEN needs to end with an alphabet",IF(COUNTIF($F$1:F914,F914)&gt;1,"Error: Duplicate Entry","OK"))))))</f>
        <v/>
      </c>
      <c r="F914" s="9" t="str">
        <f>Table28[[#This Row],[Transaction Month]]&amp;Table28[[#This Row],[Supplier UEN]]</f>
        <v/>
      </c>
    </row>
    <row r="915" spans="1:6">
      <c r="A915" s="7">
        <v>914</v>
      </c>
      <c r="B915" s="8"/>
      <c r="C915" s="18"/>
      <c r="D915" s="8"/>
      <c r="E915" s="19" t="str">
        <f>IF(ISBLANK(C915),"",IF(NOT(EXACT(TRIM(CLEAN(SUBSTITUTE(C915,CHAR(160),""))),C915)),"Error: There's hidden spaces in UEN",IF(LEN(C915)&gt;10,"Error: UEN is too long",IF(LEN(C915)&lt;9,"Error: UEN is too short",
IF(ISNUMBER(RIGHT(C915,1)*1),"Error: UEN needs to end with an alphabet",IF(COUNTIF($F$1:F915,F915)&gt;1,"Error: Duplicate Entry","OK"))))))</f>
        <v/>
      </c>
      <c r="F915" s="9" t="str">
        <f>Table28[[#This Row],[Transaction Month]]&amp;Table28[[#This Row],[Supplier UEN]]</f>
        <v/>
      </c>
    </row>
    <row r="916" spans="1:6">
      <c r="A916" s="7">
        <v>915</v>
      </c>
      <c r="B916" s="8"/>
      <c r="C916" s="18"/>
      <c r="D916" s="8"/>
      <c r="E916" s="19" t="str">
        <f>IF(ISBLANK(C916),"",IF(NOT(EXACT(TRIM(CLEAN(SUBSTITUTE(C916,CHAR(160),""))),C916)),"Error: There's hidden spaces in UEN",IF(LEN(C916)&gt;10,"Error: UEN is too long",IF(LEN(C916)&lt;9,"Error: UEN is too short",
IF(ISNUMBER(RIGHT(C916,1)*1),"Error: UEN needs to end with an alphabet",IF(COUNTIF($F$1:F916,F916)&gt;1,"Error: Duplicate Entry","OK"))))))</f>
        <v/>
      </c>
      <c r="F916" s="9" t="str">
        <f>Table28[[#This Row],[Transaction Month]]&amp;Table28[[#This Row],[Supplier UEN]]</f>
        <v/>
      </c>
    </row>
    <row r="917" spans="1:6">
      <c r="A917" s="7">
        <v>916</v>
      </c>
      <c r="B917" s="8"/>
      <c r="C917" s="18"/>
      <c r="D917" s="8"/>
      <c r="E917" s="19" t="str">
        <f>IF(ISBLANK(C917),"",IF(NOT(EXACT(TRIM(CLEAN(SUBSTITUTE(C917,CHAR(160),""))),C917)),"Error: There's hidden spaces in UEN",IF(LEN(C917)&gt;10,"Error: UEN is too long",IF(LEN(C917)&lt;9,"Error: UEN is too short",
IF(ISNUMBER(RIGHT(C917,1)*1),"Error: UEN needs to end with an alphabet",IF(COUNTIF($F$1:F917,F917)&gt;1,"Error: Duplicate Entry","OK"))))))</f>
        <v/>
      </c>
      <c r="F917" s="9" t="str">
        <f>Table28[[#This Row],[Transaction Month]]&amp;Table28[[#This Row],[Supplier UEN]]</f>
        <v/>
      </c>
    </row>
    <row r="918" spans="1:6">
      <c r="A918" s="7">
        <v>917</v>
      </c>
      <c r="B918" s="8"/>
      <c r="C918" s="18"/>
      <c r="D918" s="8"/>
      <c r="E918" s="19" t="str">
        <f>IF(ISBLANK(C918),"",IF(NOT(EXACT(TRIM(CLEAN(SUBSTITUTE(C918,CHAR(160),""))),C918)),"Error: There's hidden spaces in UEN",IF(LEN(C918)&gt;10,"Error: UEN is too long",IF(LEN(C918)&lt;9,"Error: UEN is too short",
IF(ISNUMBER(RIGHT(C918,1)*1),"Error: UEN needs to end with an alphabet",IF(COUNTIF($F$1:F918,F918)&gt;1,"Error: Duplicate Entry","OK"))))))</f>
        <v/>
      </c>
      <c r="F918" s="9" t="str">
        <f>Table28[[#This Row],[Transaction Month]]&amp;Table28[[#This Row],[Supplier UEN]]</f>
        <v/>
      </c>
    </row>
    <row r="919" spans="1:6">
      <c r="A919" s="7">
        <v>918</v>
      </c>
      <c r="B919" s="8"/>
      <c r="C919" s="18"/>
      <c r="D919" s="8"/>
      <c r="E919" s="19" t="str">
        <f>IF(ISBLANK(C919),"",IF(NOT(EXACT(TRIM(CLEAN(SUBSTITUTE(C919,CHAR(160),""))),C919)),"Error: There's hidden spaces in UEN",IF(LEN(C919)&gt;10,"Error: UEN is too long",IF(LEN(C919)&lt;9,"Error: UEN is too short",
IF(ISNUMBER(RIGHT(C919,1)*1),"Error: UEN needs to end with an alphabet",IF(COUNTIF($F$1:F919,F919)&gt;1,"Error: Duplicate Entry","OK"))))))</f>
        <v/>
      </c>
      <c r="F919" s="9" t="str">
        <f>Table28[[#This Row],[Transaction Month]]&amp;Table28[[#This Row],[Supplier UEN]]</f>
        <v/>
      </c>
    </row>
    <row r="920" spans="1:6">
      <c r="A920" s="7">
        <v>919</v>
      </c>
      <c r="B920" s="8"/>
      <c r="C920" s="18"/>
      <c r="D920" s="8"/>
      <c r="E920" s="19" t="str">
        <f>IF(ISBLANK(C920),"",IF(NOT(EXACT(TRIM(CLEAN(SUBSTITUTE(C920,CHAR(160),""))),C920)),"Error: There's hidden spaces in UEN",IF(LEN(C920)&gt;10,"Error: UEN is too long",IF(LEN(C920)&lt;9,"Error: UEN is too short",
IF(ISNUMBER(RIGHT(C920,1)*1),"Error: UEN needs to end with an alphabet",IF(COUNTIF($F$1:F920,F920)&gt;1,"Error: Duplicate Entry","OK"))))))</f>
        <v/>
      </c>
      <c r="F920" s="9" t="str">
        <f>Table28[[#This Row],[Transaction Month]]&amp;Table28[[#This Row],[Supplier UEN]]</f>
        <v/>
      </c>
    </row>
    <row r="921" spans="1:6">
      <c r="A921" s="7">
        <v>920</v>
      </c>
      <c r="B921" s="8"/>
      <c r="C921" s="18"/>
      <c r="D921" s="8"/>
      <c r="E921" s="19" t="str">
        <f>IF(ISBLANK(C921),"",IF(NOT(EXACT(TRIM(CLEAN(SUBSTITUTE(C921,CHAR(160),""))),C921)),"Error: There's hidden spaces in UEN",IF(LEN(C921)&gt;10,"Error: UEN is too long",IF(LEN(C921)&lt;9,"Error: UEN is too short",
IF(ISNUMBER(RIGHT(C921,1)*1),"Error: UEN needs to end with an alphabet",IF(COUNTIF($F$1:F921,F921)&gt;1,"Error: Duplicate Entry","OK"))))))</f>
        <v/>
      </c>
      <c r="F921" s="9" t="str">
        <f>Table28[[#This Row],[Transaction Month]]&amp;Table28[[#This Row],[Supplier UEN]]</f>
        <v/>
      </c>
    </row>
    <row r="922" spans="1:6">
      <c r="A922" s="7">
        <v>921</v>
      </c>
      <c r="B922" s="8"/>
      <c r="C922" s="18"/>
      <c r="D922" s="8"/>
      <c r="E922" s="19" t="str">
        <f>IF(ISBLANK(C922),"",IF(NOT(EXACT(TRIM(CLEAN(SUBSTITUTE(C922,CHAR(160),""))),C922)),"Error: There's hidden spaces in UEN",IF(LEN(C922)&gt;10,"Error: UEN is too long",IF(LEN(C922)&lt;9,"Error: UEN is too short",
IF(ISNUMBER(RIGHT(C922,1)*1),"Error: UEN needs to end with an alphabet",IF(COUNTIF($F$1:F922,F922)&gt;1,"Error: Duplicate Entry","OK"))))))</f>
        <v/>
      </c>
      <c r="F922" s="9" t="str">
        <f>Table28[[#This Row],[Transaction Month]]&amp;Table28[[#This Row],[Supplier UEN]]</f>
        <v/>
      </c>
    </row>
    <row r="923" spans="1:6">
      <c r="A923" s="7">
        <v>922</v>
      </c>
      <c r="B923" s="8"/>
      <c r="C923" s="18"/>
      <c r="D923" s="8"/>
      <c r="E923" s="19" t="str">
        <f>IF(ISBLANK(C923),"",IF(NOT(EXACT(TRIM(CLEAN(SUBSTITUTE(C923,CHAR(160),""))),C923)),"Error: There's hidden spaces in UEN",IF(LEN(C923)&gt;10,"Error: UEN is too long",IF(LEN(C923)&lt;9,"Error: UEN is too short",
IF(ISNUMBER(RIGHT(C923,1)*1),"Error: UEN needs to end with an alphabet",IF(COUNTIF($F$1:F923,F923)&gt;1,"Error: Duplicate Entry","OK"))))))</f>
        <v/>
      </c>
      <c r="F923" s="9" t="str">
        <f>Table28[[#This Row],[Transaction Month]]&amp;Table28[[#This Row],[Supplier UEN]]</f>
        <v/>
      </c>
    </row>
    <row r="924" spans="1:6">
      <c r="A924" s="7">
        <v>923</v>
      </c>
      <c r="B924" s="8"/>
      <c r="C924" s="18"/>
      <c r="D924" s="8"/>
      <c r="E924" s="19" t="str">
        <f>IF(ISBLANK(C924),"",IF(NOT(EXACT(TRIM(CLEAN(SUBSTITUTE(C924,CHAR(160),""))),C924)),"Error: There's hidden spaces in UEN",IF(LEN(C924)&gt;10,"Error: UEN is too long",IF(LEN(C924)&lt;9,"Error: UEN is too short",
IF(ISNUMBER(RIGHT(C924,1)*1),"Error: UEN needs to end with an alphabet",IF(COUNTIF($F$1:F924,F924)&gt;1,"Error: Duplicate Entry","OK"))))))</f>
        <v/>
      </c>
      <c r="F924" s="9" t="str">
        <f>Table28[[#This Row],[Transaction Month]]&amp;Table28[[#This Row],[Supplier UEN]]</f>
        <v/>
      </c>
    </row>
    <row r="925" spans="1:6">
      <c r="A925" s="7">
        <v>924</v>
      </c>
      <c r="B925" s="8"/>
      <c r="C925" s="18"/>
      <c r="D925" s="8"/>
      <c r="E925" s="19" t="str">
        <f>IF(ISBLANK(C925),"",IF(NOT(EXACT(TRIM(CLEAN(SUBSTITUTE(C925,CHAR(160),""))),C925)),"Error: There's hidden spaces in UEN",IF(LEN(C925)&gt;10,"Error: UEN is too long",IF(LEN(C925)&lt;9,"Error: UEN is too short",
IF(ISNUMBER(RIGHT(C925,1)*1),"Error: UEN needs to end with an alphabet",IF(COUNTIF($F$1:F925,F925)&gt;1,"Error: Duplicate Entry","OK"))))))</f>
        <v/>
      </c>
      <c r="F925" s="9" t="str">
        <f>Table28[[#This Row],[Transaction Month]]&amp;Table28[[#This Row],[Supplier UEN]]</f>
        <v/>
      </c>
    </row>
    <row r="926" spans="1:6">
      <c r="A926" s="7">
        <v>925</v>
      </c>
      <c r="B926" s="8"/>
      <c r="C926" s="18"/>
      <c r="D926" s="8"/>
      <c r="E926" s="19" t="str">
        <f>IF(ISBLANK(C926),"",IF(NOT(EXACT(TRIM(CLEAN(SUBSTITUTE(C926,CHAR(160),""))),C926)),"Error: There's hidden spaces in UEN",IF(LEN(C926)&gt;10,"Error: UEN is too long",IF(LEN(C926)&lt;9,"Error: UEN is too short",
IF(ISNUMBER(RIGHT(C926,1)*1),"Error: UEN needs to end with an alphabet",IF(COUNTIF($F$1:F926,F926)&gt;1,"Error: Duplicate Entry","OK"))))))</f>
        <v/>
      </c>
      <c r="F926" s="9" t="str">
        <f>Table28[[#This Row],[Transaction Month]]&amp;Table28[[#This Row],[Supplier UEN]]</f>
        <v/>
      </c>
    </row>
    <row r="927" spans="1:6">
      <c r="A927" s="7">
        <v>926</v>
      </c>
      <c r="B927" s="8"/>
      <c r="C927" s="18"/>
      <c r="D927" s="8"/>
      <c r="E927" s="19" t="str">
        <f>IF(ISBLANK(C927),"",IF(NOT(EXACT(TRIM(CLEAN(SUBSTITUTE(C927,CHAR(160),""))),C927)),"Error: There's hidden spaces in UEN",IF(LEN(C927)&gt;10,"Error: UEN is too long",IF(LEN(C927)&lt;9,"Error: UEN is too short",
IF(ISNUMBER(RIGHT(C927,1)*1),"Error: UEN needs to end with an alphabet",IF(COUNTIF($F$1:F927,F927)&gt;1,"Error: Duplicate Entry","OK"))))))</f>
        <v/>
      </c>
      <c r="F927" s="9" t="str">
        <f>Table28[[#This Row],[Transaction Month]]&amp;Table28[[#This Row],[Supplier UEN]]</f>
        <v/>
      </c>
    </row>
    <row r="928" spans="1:6">
      <c r="A928" s="7">
        <v>927</v>
      </c>
      <c r="B928" s="8"/>
      <c r="C928" s="18"/>
      <c r="D928" s="8"/>
      <c r="E928" s="19" t="str">
        <f>IF(ISBLANK(C928),"",IF(NOT(EXACT(TRIM(CLEAN(SUBSTITUTE(C928,CHAR(160),""))),C928)),"Error: There's hidden spaces in UEN",IF(LEN(C928)&gt;10,"Error: UEN is too long",IF(LEN(C928)&lt;9,"Error: UEN is too short",
IF(ISNUMBER(RIGHT(C928,1)*1),"Error: UEN needs to end with an alphabet",IF(COUNTIF($F$1:F928,F928)&gt;1,"Error: Duplicate Entry","OK"))))))</f>
        <v/>
      </c>
      <c r="F928" s="9" t="str">
        <f>Table28[[#This Row],[Transaction Month]]&amp;Table28[[#This Row],[Supplier UEN]]</f>
        <v/>
      </c>
    </row>
    <row r="929" spans="1:6">
      <c r="A929" s="7">
        <v>928</v>
      </c>
      <c r="B929" s="8"/>
      <c r="C929" s="18"/>
      <c r="D929" s="8"/>
      <c r="E929" s="19" t="str">
        <f>IF(ISBLANK(C929),"",IF(NOT(EXACT(TRIM(CLEAN(SUBSTITUTE(C929,CHAR(160),""))),C929)),"Error: There's hidden spaces in UEN",IF(LEN(C929)&gt;10,"Error: UEN is too long",IF(LEN(C929)&lt;9,"Error: UEN is too short",
IF(ISNUMBER(RIGHT(C929,1)*1),"Error: UEN needs to end with an alphabet",IF(COUNTIF($F$1:F929,F929)&gt;1,"Error: Duplicate Entry","OK"))))))</f>
        <v/>
      </c>
      <c r="F929" s="9" t="str">
        <f>Table28[[#This Row],[Transaction Month]]&amp;Table28[[#This Row],[Supplier UEN]]</f>
        <v/>
      </c>
    </row>
    <row r="930" spans="1:6">
      <c r="A930" s="7">
        <v>929</v>
      </c>
      <c r="B930" s="8"/>
      <c r="C930" s="18"/>
      <c r="D930" s="8"/>
      <c r="E930" s="19" t="str">
        <f>IF(ISBLANK(C930),"",IF(NOT(EXACT(TRIM(CLEAN(SUBSTITUTE(C930,CHAR(160),""))),C930)),"Error: There's hidden spaces in UEN",IF(LEN(C930)&gt;10,"Error: UEN is too long",IF(LEN(C930)&lt;9,"Error: UEN is too short",
IF(ISNUMBER(RIGHT(C930,1)*1),"Error: UEN needs to end with an alphabet",IF(COUNTIF($F$1:F930,F930)&gt;1,"Error: Duplicate Entry","OK"))))))</f>
        <v/>
      </c>
      <c r="F930" s="9" t="str">
        <f>Table28[[#This Row],[Transaction Month]]&amp;Table28[[#This Row],[Supplier UEN]]</f>
        <v/>
      </c>
    </row>
    <row r="931" spans="1:6">
      <c r="A931" s="7">
        <v>930</v>
      </c>
      <c r="B931" s="8"/>
      <c r="C931" s="18"/>
      <c r="D931" s="8"/>
      <c r="E931" s="19" t="str">
        <f>IF(ISBLANK(C931),"",IF(NOT(EXACT(TRIM(CLEAN(SUBSTITUTE(C931,CHAR(160),""))),C931)),"Error: There's hidden spaces in UEN",IF(LEN(C931)&gt;10,"Error: UEN is too long",IF(LEN(C931)&lt;9,"Error: UEN is too short",
IF(ISNUMBER(RIGHT(C931,1)*1),"Error: UEN needs to end with an alphabet",IF(COUNTIF($F$1:F931,F931)&gt;1,"Error: Duplicate Entry","OK"))))))</f>
        <v/>
      </c>
      <c r="F931" s="9" t="str">
        <f>Table28[[#This Row],[Transaction Month]]&amp;Table28[[#This Row],[Supplier UEN]]</f>
        <v/>
      </c>
    </row>
    <row r="932" spans="1:6">
      <c r="A932" s="7">
        <v>931</v>
      </c>
      <c r="B932" s="8"/>
      <c r="C932" s="18"/>
      <c r="D932" s="8"/>
      <c r="E932" s="19" t="str">
        <f>IF(ISBLANK(C932),"",IF(NOT(EXACT(TRIM(CLEAN(SUBSTITUTE(C932,CHAR(160),""))),C932)),"Error: There's hidden spaces in UEN",IF(LEN(C932)&gt;10,"Error: UEN is too long",IF(LEN(C932)&lt;9,"Error: UEN is too short",
IF(ISNUMBER(RIGHT(C932,1)*1),"Error: UEN needs to end with an alphabet",IF(COUNTIF($F$1:F932,F932)&gt;1,"Error: Duplicate Entry","OK"))))))</f>
        <v/>
      </c>
      <c r="F932" s="9" t="str">
        <f>Table28[[#This Row],[Transaction Month]]&amp;Table28[[#This Row],[Supplier UEN]]</f>
        <v/>
      </c>
    </row>
    <row r="933" spans="1:6">
      <c r="A933" s="7">
        <v>932</v>
      </c>
      <c r="B933" s="8"/>
      <c r="C933" s="18"/>
      <c r="D933" s="8"/>
      <c r="E933" s="19" t="str">
        <f>IF(ISBLANK(C933),"",IF(NOT(EXACT(TRIM(CLEAN(SUBSTITUTE(C933,CHAR(160),""))),C933)),"Error: There's hidden spaces in UEN",IF(LEN(C933)&gt;10,"Error: UEN is too long",IF(LEN(C933)&lt;9,"Error: UEN is too short",
IF(ISNUMBER(RIGHT(C933,1)*1),"Error: UEN needs to end with an alphabet",IF(COUNTIF($F$1:F933,F933)&gt;1,"Error: Duplicate Entry","OK"))))))</f>
        <v/>
      </c>
      <c r="F933" s="9" t="str">
        <f>Table28[[#This Row],[Transaction Month]]&amp;Table28[[#This Row],[Supplier UEN]]</f>
        <v/>
      </c>
    </row>
    <row r="934" spans="1:6">
      <c r="A934" s="7">
        <v>933</v>
      </c>
      <c r="B934" s="8"/>
      <c r="C934" s="18"/>
      <c r="D934" s="8"/>
      <c r="E934" s="19" t="str">
        <f>IF(ISBLANK(C934),"",IF(NOT(EXACT(TRIM(CLEAN(SUBSTITUTE(C934,CHAR(160),""))),C934)),"Error: There's hidden spaces in UEN",IF(LEN(C934)&gt;10,"Error: UEN is too long",IF(LEN(C934)&lt;9,"Error: UEN is too short",
IF(ISNUMBER(RIGHT(C934,1)*1),"Error: UEN needs to end with an alphabet",IF(COUNTIF($F$1:F934,F934)&gt;1,"Error: Duplicate Entry","OK"))))))</f>
        <v/>
      </c>
      <c r="F934" s="9" t="str">
        <f>Table28[[#This Row],[Transaction Month]]&amp;Table28[[#This Row],[Supplier UEN]]</f>
        <v/>
      </c>
    </row>
    <row r="935" spans="1:6">
      <c r="A935" s="7">
        <v>934</v>
      </c>
      <c r="B935" s="8"/>
      <c r="C935" s="18"/>
      <c r="D935" s="8"/>
      <c r="E935" s="19" t="str">
        <f>IF(ISBLANK(C935),"",IF(NOT(EXACT(TRIM(CLEAN(SUBSTITUTE(C935,CHAR(160),""))),C935)),"Error: There's hidden spaces in UEN",IF(LEN(C935)&gt;10,"Error: UEN is too long",IF(LEN(C935)&lt;9,"Error: UEN is too short",
IF(ISNUMBER(RIGHT(C935,1)*1),"Error: UEN needs to end with an alphabet",IF(COUNTIF($F$1:F935,F935)&gt;1,"Error: Duplicate Entry","OK"))))))</f>
        <v/>
      </c>
      <c r="F935" s="9" t="str">
        <f>Table28[[#This Row],[Transaction Month]]&amp;Table28[[#This Row],[Supplier UEN]]</f>
        <v/>
      </c>
    </row>
    <row r="936" spans="1:6">
      <c r="A936" s="7">
        <v>935</v>
      </c>
      <c r="B936" s="8"/>
      <c r="C936" s="18"/>
      <c r="D936" s="8"/>
      <c r="E936" s="19" t="str">
        <f>IF(ISBLANK(C936),"",IF(NOT(EXACT(TRIM(CLEAN(SUBSTITUTE(C936,CHAR(160),""))),C936)),"Error: There's hidden spaces in UEN",IF(LEN(C936)&gt;10,"Error: UEN is too long",IF(LEN(C936)&lt;9,"Error: UEN is too short",
IF(ISNUMBER(RIGHT(C936,1)*1),"Error: UEN needs to end with an alphabet",IF(COUNTIF($F$1:F936,F936)&gt;1,"Error: Duplicate Entry","OK"))))))</f>
        <v/>
      </c>
      <c r="F936" s="9" t="str">
        <f>Table28[[#This Row],[Transaction Month]]&amp;Table28[[#This Row],[Supplier UEN]]</f>
        <v/>
      </c>
    </row>
    <row r="937" spans="1:6">
      <c r="A937" s="7">
        <v>936</v>
      </c>
      <c r="B937" s="8"/>
      <c r="C937" s="18"/>
      <c r="D937" s="8"/>
      <c r="E937" s="19" t="str">
        <f>IF(ISBLANK(C937),"",IF(NOT(EXACT(TRIM(CLEAN(SUBSTITUTE(C937,CHAR(160),""))),C937)),"Error: There's hidden spaces in UEN",IF(LEN(C937)&gt;10,"Error: UEN is too long",IF(LEN(C937)&lt;9,"Error: UEN is too short",
IF(ISNUMBER(RIGHT(C937,1)*1),"Error: UEN needs to end with an alphabet",IF(COUNTIF($F$1:F937,F937)&gt;1,"Error: Duplicate Entry","OK"))))))</f>
        <v/>
      </c>
      <c r="F937" s="9" t="str">
        <f>Table28[[#This Row],[Transaction Month]]&amp;Table28[[#This Row],[Supplier UEN]]</f>
        <v/>
      </c>
    </row>
    <row r="938" spans="1:6">
      <c r="A938" s="7">
        <v>937</v>
      </c>
      <c r="B938" s="8"/>
      <c r="C938" s="18"/>
      <c r="D938" s="8"/>
      <c r="E938" s="19" t="str">
        <f>IF(ISBLANK(C938),"",IF(NOT(EXACT(TRIM(CLEAN(SUBSTITUTE(C938,CHAR(160),""))),C938)),"Error: There's hidden spaces in UEN",IF(LEN(C938)&gt;10,"Error: UEN is too long",IF(LEN(C938)&lt;9,"Error: UEN is too short",
IF(ISNUMBER(RIGHT(C938,1)*1),"Error: UEN needs to end with an alphabet",IF(COUNTIF($F$1:F938,F938)&gt;1,"Error: Duplicate Entry","OK"))))))</f>
        <v/>
      </c>
      <c r="F938" s="9" t="str">
        <f>Table28[[#This Row],[Transaction Month]]&amp;Table28[[#This Row],[Supplier UEN]]</f>
        <v/>
      </c>
    </row>
    <row r="939" spans="1:6">
      <c r="A939" s="7">
        <v>938</v>
      </c>
      <c r="B939" s="8"/>
      <c r="C939" s="18"/>
      <c r="D939" s="8"/>
      <c r="E939" s="19" t="str">
        <f>IF(ISBLANK(C939),"",IF(NOT(EXACT(TRIM(CLEAN(SUBSTITUTE(C939,CHAR(160),""))),C939)),"Error: There's hidden spaces in UEN",IF(LEN(C939)&gt;10,"Error: UEN is too long",IF(LEN(C939)&lt;9,"Error: UEN is too short",
IF(ISNUMBER(RIGHT(C939,1)*1),"Error: UEN needs to end with an alphabet",IF(COUNTIF($F$1:F939,F939)&gt;1,"Error: Duplicate Entry","OK"))))))</f>
        <v/>
      </c>
      <c r="F939" s="9" t="str">
        <f>Table28[[#This Row],[Transaction Month]]&amp;Table28[[#This Row],[Supplier UEN]]</f>
        <v/>
      </c>
    </row>
    <row r="940" spans="1:6">
      <c r="A940" s="7">
        <v>939</v>
      </c>
      <c r="B940" s="8"/>
      <c r="C940" s="18"/>
      <c r="D940" s="8"/>
      <c r="E940" s="19" t="str">
        <f>IF(ISBLANK(C940),"",IF(NOT(EXACT(TRIM(CLEAN(SUBSTITUTE(C940,CHAR(160),""))),C940)),"Error: There's hidden spaces in UEN",IF(LEN(C940)&gt;10,"Error: UEN is too long",IF(LEN(C940)&lt;9,"Error: UEN is too short",
IF(ISNUMBER(RIGHT(C940,1)*1),"Error: UEN needs to end with an alphabet",IF(COUNTIF($F$1:F940,F940)&gt;1,"Error: Duplicate Entry","OK"))))))</f>
        <v/>
      </c>
      <c r="F940" s="9" t="str">
        <f>Table28[[#This Row],[Transaction Month]]&amp;Table28[[#This Row],[Supplier UEN]]</f>
        <v/>
      </c>
    </row>
    <row r="941" spans="1:6">
      <c r="A941" s="7">
        <v>940</v>
      </c>
      <c r="B941" s="8"/>
      <c r="C941" s="18"/>
      <c r="D941" s="8"/>
      <c r="E941" s="19" t="str">
        <f>IF(ISBLANK(C941),"",IF(NOT(EXACT(TRIM(CLEAN(SUBSTITUTE(C941,CHAR(160),""))),C941)),"Error: There's hidden spaces in UEN",IF(LEN(C941)&gt;10,"Error: UEN is too long",IF(LEN(C941)&lt;9,"Error: UEN is too short",
IF(ISNUMBER(RIGHT(C941,1)*1),"Error: UEN needs to end with an alphabet",IF(COUNTIF($F$1:F941,F941)&gt;1,"Error: Duplicate Entry","OK"))))))</f>
        <v/>
      </c>
      <c r="F941" s="9" t="str">
        <f>Table28[[#This Row],[Transaction Month]]&amp;Table28[[#This Row],[Supplier UEN]]</f>
        <v/>
      </c>
    </row>
    <row r="942" spans="1:6">
      <c r="A942" s="7">
        <v>941</v>
      </c>
      <c r="B942" s="8"/>
      <c r="C942" s="18"/>
      <c r="D942" s="8"/>
      <c r="E942" s="19" t="str">
        <f>IF(ISBLANK(C942),"",IF(NOT(EXACT(TRIM(CLEAN(SUBSTITUTE(C942,CHAR(160),""))),C942)),"Error: There's hidden spaces in UEN",IF(LEN(C942)&gt;10,"Error: UEN is too long",IF(LEN(C942)&lt;9,"Error: UEN is too short",
IF(ISNUMBER(RIGHT(C942,1)*1),"Error: UEN needs to end with an alphabet",IF(COUNTIF($F$1:F942,F942)&gt;1,"Error: Duplicate Entry","OK"))))))</f>
        <v/>
      </c>
      <c r="F942" s="9" t="str">
        <f>Table28[[#This Row],[Transaction Month]]&amp;Table28[[#This Row],[Supplier UEN]]</f>
        <v/>
      </c>
    </row>
    <row r="943" spans="1:6">
      <c r="A943" s="7">
        <v>942</v>
      </c>
      <c r="B943" s="8"/>
      <c r="C943" s="18"/>
      <c r="D943" s="8"/>
      <c r="E943" s="19" t="str">
        <f>IF(ISBLANK(C943),"",IF(NOT(EXACT(TRIM(CLEAN(SUBSTITUTE(C943,CHAR(160),""))),C943)),"Error: There's hidden spaces in UEN",IF(LEN(C943)&gt;10,"Error: UEN is too long",IF(LEN(C943)&lt;9,"Error: UEN is too short",
IF(ISNUMBER(RIGHT(C943,1)*1),"Error: UEN needs to end with an alphabet",IF(COUNTIF($F$1:F943,F943)&gt;1,"Error: Duplicate Entry","OK"))))))</f>
        <v/>
      </c>
      <c r="F943" s="9" t="str">
        <f>Table28[[#This Row],[Transaction Month]]&amp;Table28[[#This Row],[Supplier UEN]]</f>
        <v/>
      </c>
    </row>
    <row r="944" spans="1:6">
      <c r="A944" s="7">
        <v>943</v>
      </c>
      <c r="B944" s="8"/>
      <c r="C944" s="18"/>
      <c r="D944" s="8"/>
      <c r="E944" s="19" t="str">
        <f>IF(ISBLANK(C944),"",IF(NOT(EXACT(TRIM(CLEAN(SUBSTITUTE(C944,CHAR(160),""))),C944)),"Error: There's hidden spaces in UEN",IF(LEN(C944)&gt;10,"Error: UEN is too long",IF(LEN(C944)&lt;9,"Error: UEN is too short",
IF(ISNUMBER(RIGHT(C944,1)*1),"Error: UEN needs to end with an alphabet",IF(COUNTIF($F$1:F944,F944)&gt;1,"Error: Duplicate Entry","OK"))))))</f>
        <v/>
      </c>
      <c r="F944" s="9" t="str">
        <f>Table28[[#This Row],[Transaction Month]]&amp;Table28[[#This Row],[Supplier UEN]]</f>
        <v/>
      </c>
    </row>
    <row r="945" spans="1:6">
      <c r="A945" s="7">
        <v>944</v>
      </c>
      <c r="B945" s="8"/>
      <c r="C945" s="18"/>
      <c r="D945" s="8"/>
      <c r="E945" s="19" t="str">
        <f>IF(ISBLANK(C945),"",IF(NOT(EXACT(TRIM(CLEAN(SUBSTITUTE(C945,CHAR(160),""))),C945)),"Error: There's hidden spaces in UEN",IF(LEN(C945)&gt;10,"Error: UEN is too long",IF(LEN(C945)&lt;9,"Error: UEN is too short",
IF(ISNUMBER(RIGHT(C945,1)*1),"Error: UEN needs to end with an alphabet",IF(COUNTIF($F$1:F945,F945)&gt;1,"Error: Duplicate Entry","OK"))))))</f>
        <v/>
      </c>
      <c r="F945" s="9" t="str">
        <f>Table28[[#This Row],[Transaction Month]]&amp;Table28[[#This Row],[Supplier UEN]]</f>
        <v/>
      </c>
    </row>
    <row r="946" spans="1:6">
      <c r="A946" s="7">
        <v>945</v>
      </c>
      <c r="B946" s="8"/>
      <c r="C946" s="18"/>
      <c r="D946" s="8"/>
      <c r="E946" s="19" t="str">
        <f>IF(ISBLANK(C946),"",IF(NOT(EXACT(TRIM(CLEAN(SUBSTITUTE(C946,CHAR(160),""))),C946)),"Error: There's hidden spaces in UEN",IF(LEN(C946)&gt;10,"Error: UEN is too long",IF(LEN(C946)&lt;9,"Error: UEN is too short",
IF(ISNUMBER(RIGHT(C946,1)*1),"Error: UEN needs to end with an alphabet",IF(COUNTIF($F$1:F946,F946)&gt;1,"Error: Duplicate Entry","OK"))))))</f>
        <v/>
      </c>
      <c r="F946" s="9" t="str">
        <f>Table28[[#This Row],[Transaction Month]]&amp;Table28[[#This Row],[Supplier UEN]]</f>
        <v/>
      </c>
    </row>
    <row r="947" spans="1:6">
      <c r="A947" s="7">
        <v>946</v>
      </c>
      <c r="B947" s="8"/>
      <c r="C947" s="18"/>
      <c r="D947" s="8"/>
      <c r="E947" s="19" t="str">
        <f>IF(ISBLANK(C947),"",IF(NOT(EXACT(TRIM(CLEAN(SUBSTITUTE(C947,CHAR(160),""))),C947)),"Error: There's hidden spaces in UEN",IF(LEN(C947)&gt;10,"Error: UEN is too long",IF(LEN(C947)&lt;9,"Error: UEN is too short",
IF(ISNUMBER(RIGHT(C947,1)*1),"Error: UEN needs to end with an alphabet",IF(COUNTIF($F$1:F947,F947)&gt;1,"Error: Duplicate Entry","OK"))))))</f>
        <v/>
      </c>
      <c r="F947" s="9" t="str">
        <f>Table28[[#This Row],[Transaction Month]]&amp;Table28[[#This Row],[Supplier UEN]]</f>
        <v/>
      </c>
    </row>
    <row r="948" spans="1:6">
      <c r="A948" s="7">
        <v>947</v>
      </c>
      <c r="B948" s="8"/>
      <c r="C948" s="18"/>
      <c r="D948" s="8"/>
      <c r="E948" s="19" t="str">
        <f>IF(ISBLANK(C948),"",IF(NOT(EXACT(TRIM(CLEAN(SUBSTITUTE(C948,CHAR(160),""))),C948)),"Error: There's hidden spaces in UEN",IF(LEN(C948)&gt;10,"Error: UEN is too long",IF(LEN(C948)&lt;9,"Error: UEN is too short",
IF(ISNUMBER(RIGHT(C948,1)*1),"Error: UEN needs to end with an alphabet",IF(COUNTIF($F$1:F948,F948)&gt;1,"Error: Duplicate Entry","OK"))))))</f>
        <v/>
      </c>
      <c r="F948" s="9" t="str">
        <f>Table28[[#This Row],[Transaction Month]]&amp;Table28[[#This Row],[Supplier UEN]]</f>
        <v/>
      </c>
    </row>
    <row r="949" spans="1:6">
      <c r="A949" s="7">
        <v>948</v>
      </c>
      <c r="B949" s="8"/>
      <c r="C949" s="18"/>
      <c r="D949" s="8"/>
      <c r="E949" s="19" t="str">
        <f>IF(ISBLANK(C949),"",IF(NOT(EXACT(TRIM(CLEAN(SUBSTITUTE(C949,CHAR(160),""))),C949)),"Error: There's hidden spaces in UEN",IF(LEN(C949)&gt;10,"Error: UEN is too long",IF(LEN(C949)&lt;9,"Error: UEN is too short",
IF(ISNUMBER(RIGHT(C949,1)*1),"Error: UEN needs to end with an alphabet",IF(COUNTIF($F$1:F949,F949)&gt;1,"Error: Duplicate Entry","OK"))))))</f>
        <v/>
      </c>
      <c r="F949" s="9" t="str">
        <f>Table28[[#This Row],[Transaction Month]]&amp;Table28[[#This Row],[Supplier UEN]]</f>
        <v/>
      </c>
    </row>
    <row r="950" spans="1:6">
      <c r="A950" s="7">
        <v>949</v>
      </c>
      <c r="B950" s="8"/>
      <c r="C950" s="18"/>
      <c r="D950" s="8"/>
      <c r="E950" s="19" t="str">
        <f>IF(ISBLANK(C950),"",IF(NOT(EXACT(TRIM(CLEAN(SUBSTITUTE(C950,CHAR(160),""))),C950)),"Error: There's hidden spaces in UEN",IF(LEN(C950)&gt;10,"Error: UEN is too long",IF(LEN(C950)&lt;9,"Error: UEN is too short",
IF(ISNUMBER(RIGHT(C950,1)*1),"Error: UEN needs to end with an alphabet",IF(COUNTIF($F$1:F950,F950)&gt;1,"Error: Duplicate Entry","OK"))))))</f>
        <v/>
      </c>
      <c r="F950" s="9" t="str">
        <f>Table28[[#This Row],[Transaction Month]]&amp;Table28[[#This Row],[Supplier UEN]]</f>
        <v/>
      </c>
    </row>
    <row r="951" spans="1:6">
      <c r="A951" s="7">
        <v>950</v>
      </c>
      <c r="B951" s="8"/>
      <c r="C951" s="18"/>
      <c r="D951" s="8"/>
      <c r="E951" s="19" t="str">
        <f>IF(ISBLANK(C951),"",IF(NOT(EXACT(TRIM(CLEAN(SUBSTITUTE(C951,CHAR(160),""))),C951)),"Error: There's hidden spaces in UEN",IF(LEN(C951)&gt;10,"Error: UEN is too long",IF(LEN(C951)&lt;9,"Error: UEN is too short",
IF(ISNUMBER(RIGHT(C951,1)*1),"Error: UEN needs to end with an alphabet",IF(COUNTIF($F$1:F951,F951)&gt;1,"Error: Duplicate Entry","OK"))))))</f>
        <v/>
      </c>
      <c r="F951" s="9" t="str">
        <f>Table28[[#This Row],[Transaction Month]]&amp;Table28[[#This Row],[Supplier UEN]]</f>
        <v/>
      </c>
    </row>
    <row r="952" spans="1:6">
      <c r="A952" s="7">
        <v>951</v>
      </c>
      <c r="B952" s="8"/>
      <c r="C952" s="18"/>
      <c r="D952" s="8"/>
      <c r="E952" s="19" t="str">
        <f>IF(ISBLANK(C952),"",IF(NOT(EXACT(TRIM(CLEAN(SUBSTITUTE(C952,CHAR(160),""))),C952)),"Error: There's hidden spaces in UEN",IF(LEN(C952)&gt;10,"Error: UEN is too long",IF(LEN(C952)&lt;9,"Error: UEN is too short",
IF(ISNUMBER(RIGHT(C952,1)*1),"Error: UEN needs to end with an alphabet",IF(COUNTIF($F$1:F952,F952)&gt;1,"Error: Duplicate Entry","OK"))))))</f>
        <v/>
      </c>
      <c r="F952" s="9" t="str">
        <f>Table28[[#This Row],[Transaction Month]]&amp;Table28[[#This Row],[Supplier UEN]]</f>
        <v/>
      </c>
    </row>
    <row r="953" spans="1:6">
      <c r="A953" s="7">
        <v>952</v>
      </c>
      <c r="B953" s="8"/>
      <c r="C953" s="18"/>
      <c r="D953" s="8"/>
      <c r="E953" s="19" t="str">
        <f>IF(ISBLANK(C953),"",IF(NOT(EXACT(TRIM(CLEAN(SUBSTITUTE(C953,CHAR(160),""))),C953)),"Error: There's hidden spaces in UEN",IF(LEN(C953)&gt;10,"Error: UEN is too long",IF(LEN(C953)&lt;9,"Error: UEN is too short",
IF(ISNUMBER(RIGHT(C953,1)*1),"Error: UEN needs to end with an alphabet",IF(COUNTIF($F$1:F953,F953)&gt;1,"Error: Duplicate Entry","OK"))))))</f>
        <v/>
      </c>
      <c r="F953" s="9" t="str">
        <f>Table28[[#This Row],[Transaction Month]]&amp;Table28[[#This Row],[Supplier UEN]]</f>
        <v/>
      </c>
    </row>
    <row r="954" spans="1:6">
      <c r="A954" s="7">
        <v>953</v>
      </c>
      <c r="B954" s="8"/>
      <c r="C954" s="18"/>
      <c r="D954" s="8"/>
      <c r="E954" s="19" t="str">
        <f>IF(ISBLANK(C954),"",IF(NOT(EXACT(TRIM(CLEAN(SUBSTITUTE(C954,CHAR(160),""))),C954)),"Error: There's hidden spaces in UEN",IF(LEN(C954)&gt;10,"Error: UEN is too long",IF(LEN(C954)&lt;9,"Error: UEN is too short",
IF(ISNUMBER(RIGHT(C954,1)*1),"Error: UEN needs to end with an alphabet",IF(COUNTIF($F$1:F954,F954)&gt;1,"Error: Duplicate Entry","OK"))))))</f>
        <v/>
      </c>
      <c r="F954" s="9" t="str">
        <f>Table28[[#This Row],[Transaction Month]]&amp;Table28[[#This Row],[Supplier UEN]]</f>
        <v/>
      </c>
    </row>
    <row r="955" spans="1:6">
      <c r="A955" s="7">
        <v>954</v>
      </c>
      <c r="B955" s="8"/>
      <c r="C955" s="18"/>
      <c r="D955" s="8"/>
      <c r="E955" s="19" t="str">
        <f>IF(ISBLANK(C955),"",IF(NOT(EXACT(TRIM(CLEAN(SUBSTITUTE(C955,CHAR(160),""))),C955)),"Error: There's hidden spaces in UEN",IF(LEN(C955)&gt;10,"Error: UEN is too long",IF(LEN(C955)&lt;9,"Error: UEN is too short",
IF(ISNUMBER(RIGHT(C955,1)*1),"Error: UEN needs to end with an alphabet",IF(COUNTIF($F$1:F955,F955)&gt;1,"Error: Duplicate Entry","OK"))))))</f>
        <v/>
      </c>
      <c r="F955" s="9" t="str">
        <f>Table28[[#This Row],[Transaction Month]]&amp;Table28[[#This Row],[Supplier UEN]]</f>
        <v/>
      </c>
    </row>
    <row r="956" spans="1:6">
      <c r="A956" s="7">
        <v>955</v>
      </c>
      <c r="B956" s="8"/>
      <c r="C956" s="18"/>
      <c r="D956" s="8"/>
      <c r="E956" s="19" t="str">
        <f>IF(ISBLANK(C956),"",IF(NOT(EXACT(TRIM(CLEAN(SUBSTITUTE(C956,CHAR(160),""))),C956)),"Error: There's hidden spaces in UEN",IF(LEN(C956)&gt;10,"Error: UEN is too long",IF(LEN(C956)&lt;9,"Error: UEN is too short",
IF(ISNUMBER(RIGHT(C956,1)*1),"Error: UEN needs to end with an alphabet",IF(COUNTIF($F$1:F956,F956)&gt;1,"Error: Duplicate Entry","OK"))))))</f>
        <v/>
      </c>
      <c r="F956" s="9" t="str">
        <f>Table28[[#This Row],[Transaction Month]]&amp;Table28[[#This Row],[Supplier UEN]]</f>
        <v/>
      </c>
    </row>
    <row r="957" spans="1:6">
      <c r="A957" s="7">
        <v>956</v>
      </c>
      <c r="B957" s="8"/>
      <c r="C957" s="18"/>
      <c r="D957" s="8"/>
      <c r="E957" s="19" t="str">
        <f>IF(ISBLANK(C957),"",IF(NOT(EXACT(TRIM(CLEAN(SUBSTITUTE(C957,CHAR(160),""))),C957)),"Error: There's hidden spaces in UEN",IF(LEN(C957)&gt;10,"Error: UEN is too long",IF(LEN(C957)&lt;9,"Error: UEN is too short",
IF(ISNUMBER(RIGHT(C957,1)*1),"Error: UEN needs to end with an alphabet",IF(COUNTIF($F$1:F957,F957)&gt;1,"Error: Duplicate Entry","OK"))))))</f>
        <v/>
      </c>
      <c r="F957" s="9" t="str">
        <f>Table28[[#This Row],[Transaction Month]]&amp;Table28[[#This Row],[Supplier UEN]]</f>
        <v/>
      </c>
    </row>
    <row r="958" spans="1:6">
      <c r="A958" s="7">
        <v>957</v>
      </c>
      <c r="B958" s="8"/>
      <c r="C958" s="18"/>
      <c r="D958" s="8"/>
      <c r="E958" s="19" t="str">
        <f>IF(ISBLANK(C958),"",IF(NOT(EXACT(TRIM(CLEAN(SUBSTITUTE(C958,CHAR(160),""))),C958)),"Error: There's hidden spaces in UEN",IF(LEN(C958)&gt;10,"Error: UEN is too long",IF(LEN(C958)&lt;9,"Error: UEN is too short",
IF(ISNUMBER(RIGHT(C958,1)*1),"Error: UEN needs to end with an alphabet",IF(COUNTIF($F$1:F958,F958)&gt;1,"Error: Duplicate Entry","OK"))))))</f>
        <v/>
      </c>
      <c r="F958" s="9" t="str">
        <f>Table28[[#This Row],[Transaction Month]]&amp;Table28[[#This Row],[Supplier UEN]]</f>
        <v/>
      </c>
    </row>
    <row r="959" spans="1:6">
      <c r="A959" s="7">
        <v>958</v>
      </c>
      <c r="B959" s="8"/>
      <c r="C959" s="18"/>
      <c r="D959" s="8"/>
      <c r="E959" s="19" t="str">
        <f>IF(ISBLANK(C959),"",IF(NOT(EXACT(TRIM(CLEAN(SUBSTITUTE(C959,CHAR(160),""))),C959)),"Error: There's hidden spaces in UEN",IF(LEN(C959)&gt;10,"Error: UEN is too long",IF(LEN(C959)&lt;9,"Error: UEN is too short",
IF(ISNUMBER(RIGHT(C959,1)*1),"Error: UEN needs to end with an alphabet",IF(COUNTIF($F$1:F959,F959)&gt;1,"Error: Duplicate Entry","OK"))))))</f>
        <v/>
      </c>
      <c r="F959" s="9" t="str">
        <f>Table28[[#This Row],[Transaction Month]]&amp;Table28[[#This Row],[Supplier UEN]]</f>
        <v/>
      </c>
    </row>
    <row r="960" spans="1:6">
      <c r="A960" s="7">
        <v>959</v>
      </c>
      <c r="B960" s="8"/>
      <c r="C960" s="18"/>
      <c r="D960" s="8"/>
      <c r="E960" s="19" t="str">
        <f>IF(ISBLANK(C960),"",IF(NOT(EXACT(TRIM(CLEAN(SUBSTITUTE(C960,CHAR(160),""))),C960)),"Error: There's hidden spaces in UEN",IF(LEN(C960)&gt;10,"Error: UEN is too long",IF(LEN(C960)&lt;9,"Error: UEN is too short",
IF(ISNUMBER(RIGHT(C960,1)*1),"Error: UEN needs to end with an alphabet",IF(COUNTIF($F$1:F960,F960)&gt;1,"Error: Duplicate Entry","OK"))))))</f>
        <v/>
      </c>
      <c r="F960" s="9" t="str">
        <f>Table28[[#This Row],[Transaction Month]]&amp;Table28[[#This Row],[Supplier UEN]]</f>
        <v/>
      </c>
    </row>
    <row r="961" spans="1:6">
      <c r="A961" s="7">
        <v>960</v>
      </c>
      <c r="B961" s="8"/>
      <c r="C961" s="18"/>
      <c r="D961" s="8"/>
      <c r="E961" s="19" t="str">
        <f>IF(ISBLANK(C961),"",IF(NOT(EXACT(TRIM(CLEAN(SUBSTITUTE(C961,CHAR(160),""))),C961)),"Error: There's hidden spaces in UEN",IF(LEN(C961)&gt;10,"Error: UEN is too long",IF(LEN(C961)&lt;9,"Error: UEN is too short",
IF(ISNUMBER(RIGHT(C961,1)*1),"Error: UEN needs to end with an alphabet",IF(COUNTIF($F$1:F961,F961)&gt;1,"Error: Duplicate Entry","OK"))))))</f>
        <v/>
      </c>
      <c r="F961" s="9" t="str">
        <f>Table28[[#This Row],[Transaction Month]]&amp;Table28[[#This Row],[Supplier UEN]]</f>
        <v/>
      </c>
    </row>
    <row r="962" spans="1:6">
      <c r="A962" s="7">
        <v>961</v>
      </c>
      <c r="B962" s="8"/>
      <c r="C962" s="18"/>
      <c r="D962" s="8"/>
      <c r="E962" s="19" t="str">
        <f>IF(ISBLANK(C962),"",IF(NOT(EXACT(TRIM(CLEAN(SUBSTITUTE(C962,CHAR(160),""))),C962)),"Error: There's hidden spaces in UEN",IF(LEN(C962)&gt;10,"Error: UEN is too long",IF(LEN(C962)&lt;9,"Error: UEN is too short",
IF(ISNUMBER(RIGHT(C962,1)*1),"Error: UEN needs to end with an alphabet",IF(COUNTIF($F$1:F962,F962)&gt;1,"Error: Duplicate Entry","OK"))))))</f>
        <v/>
      </c>
      <c r="F962" s="9" t="str">
        <f>Table28[[#This Row],[Transaction Month]]&amp;Table28[[#This Row],[Supplier UEN]]</f>
        <v/>
      </c>
    </row>
    <row r="963" spans="1:6">
      <c r="A963" s="7">
        <v>962</v>
      </c>
      <c r="B963" s="8"/>
      <c r="C963" s="18"/>
      <c r="D963" s="8"/>
      <c r="E963" s="19" t="str">
        <f>IF(ISBLANK(C963),"",IF(NOT(EXACT(TRIM(CLEAN(SUBSTITUTE(C963,CHAR(160),""))),C963)),"Error: There's hidden spaces in UEN",IF(LEN(C963)&gt;10,"Error: UEN is too long",IF(LEN(C963)&lt;9,"Error: UEN is too short",
IF(ISNUMBER(RIGHT(C963,1)*1),"Error: UEN needs to end with an alphabet",IF(COUNTIF($F$1:F963,F963)&gt;1,"Error: Duplicate Entry","OK"))))))</f>
        <v/>
      </c>
      <c r="F963" s="9" t="str">
        <f>Table28[[#This Row],[Transaction Month]]&amp;Table28[[#This Row],[Supplier UEN]]</f>
        <v/>
      </c>
    </row>
    <row r="964" spans="1:6">
      <c r="A964" s="7">
        <v>963</v>
      </c>
      <c r="B964" s="8"/>
      <c r="C964" s="18"/>
      <c r="D964" s="8"/>
      <c r="E964" s="19" t="str">
        <f>IF(ISBLANK(C964),"",IF(NOT(EXACT(TRIM(CLEAN(SUBSTITUTE(C964,CHAR(160),""))),C964)),"Error: There's hidden spaces in UEN",IF(LEN(C964)&gt;10,"Error: UEN is too long",IF(LEN(C964)&lt;9,"Error: UEN is too short",
IF(ISNUMBER(RIGHT(C964,1)*1),"Error: UEN needs to end with an alphabet",IF(COUNTIF($F$1:F964,F964)&gt;1,"Error: Duplicate Entry","OK"))))))</f>
        <v/>
      </c>
      <c r="F964" s="9" t="str">
        <f>Table28[[#This Row],[Transaction Month]]&amp;Table28[[#This Row],[Supplier UEN]]</f>
        <v/>
      </c>
    </row>
    <row r="965" spans="1:6">
      <c r="A965" s="7">
        <v>964</v>
      </c>
      <c r="B965" s="8"/>
      <c r="C965" s="18"/>
      <c r="D965" s="8"/>
      <c r="E965" s="19" t="str">
        <f>IF(ISBLANK(C965),"",IF(NOT(EXACT(TRIM(CLEAN(SUBSTITUTE(C965,CHAR(160),""))),C965)),"Error: There's hidden spaces in UEN",IF(LEN(C965)&gt;10,"Error: UEN is too long",IF(LEN(C965)&lt;9,"Error: UEN is too short",
IF(ISNUMBER(RIGHT(C965,1)*1),"Error: UEN needs to end with an alphabet",IF(COUNTIF($F$1:F965,F965)&gt;1,"Error: Duplicate Entry","OK"))))))</f>
        <v/>
      </c>
      <c r="F965" s="9" t="str">
        <f>Table28[[#This Row],[Transaction Month]]&amp;Table28[[#This Row],[Supplier UEN]]</f>
        <v/>
      </c>
    </row>
    <row r="966" spans="1:6">
      <c r="A966" s="7">
        <v>965</v>
      </c>
      <c r="B966" s="8"/>
      <c r="C966" s="18"/>
      <c r="D966" s="8"/>
      <c r="E966" s="19" t="str">
        <f>IF(ISBLANK(C966),"",IF(NOT(EXACT(TRIM(CLEAN(SUBSTITUTE(C966,CHAR(160),""))),C966)),"Error: There's hidden spaces in UEN",IF(LEN(C966)&gt;10,"Error: UEN is too long",IF(LEN(C966)&lt;9,"Error: UEN is too short",
IF(ISNUMBER(RIGHT(C966,1)*1),"Error: UEN needs to end with an alphabet",IF(COUNTIF($F$1:F966,F966)&gt;1,"Error: Duplicate Entry","OK"))))))</f>
        <v/>
      </c>
      <c r="F966" s="9" t="str">
        <f>Table28[[#This Row],[Transaction Month]]&amp;Table28[[#This Row],[Supplier UEN]]</f>
        <v/>
      </c>
    </row>
    <row r="967" spans="1:6">
      <c r="A967" s="7">
        <v>966</v>
      </c>
      <c r="B967" s="8"/>
      <c r="C967" s="18"/>
      <c r="D967" s="8"/>
      <c r="E967" s="19" t="str">
        <f>IF(ISBLANK(C967),"",IF(NOT(EXACT(TRIM(CLEAN(SUBSTITUTE(C967,CHAR(160),""))),C967)),"Error: There's hidden spaces in UEN",IF(LEN(C967)&gt;10,"Error: UEN is too long",IF(LEN(C967)&lt;9,"Error: UEN is too short",
IF(ISNUMBER(RIGHT(C967,1)*1),"Error: UEN needs to end with an alphabet",IF(COUNTIF($F$1:F967,F967)&gt;1,"Error: Duplicate Entry","OK"))))))</f>
        <v/>
      </c>
      <c r="F967" s="9" t="str">
        <f>Table28[[#This Row],[Transaction Month]]&amp;Table28[[#This Row],[Supplier UEN]]</f>
        <v/>
      </c>
    </row>
    <row r="968" spans="1:6">
      <c r="A968" s="7">
        <v>967</v>
      </c>
      <c r="B968" s="8"/>
      <c r="C968" s="18"/>
      <c r="D968" s="8"/>
      <c r="E968" s="19" t="str">
        <f>IF(ISBLANK(C968),"",IF(NOT(EXACT(TRIM(CLEAN(SUBSTITUTE(C968,CHAR(160),""))),C968)),"Error: There's hidden spaces in UEN",IF(LEN(C968)&gt;10,"Error: UEN is too long",IF(LEN(C968)&lt;9,"Error: UEN is too short",
IF(ISNUMBER(RIGHT(C968,1)*1),"Error: UEN needs to end with an alphabet",IF(COUNTIF($F$1:F968,F968)&gt;1,"Error: Duplicate Entry","OK"))))))</f>
        <v/>
      </c>
      <c r="F968" s="9" t="str">
        <f>Table28[[#This Row],[Transaction Month]]&amp;Table28[[#This Row],[Supplier UEN]]</f>
        <v/>
      </c>
    </row>
    <row r="969" spans="1:6">
      <c r="A969" s="7">
        <v>968</v>
      </c>
      <c r="B969" s="8"/>
      <c r="C969" s="18"/>
      <c r="D969" s="8"/>
      <c r="E969" s="19" t="str">
        <f>IF(ISBLANK(C969),"",IF(NOT(EXACT(TRIM(CLEAN(SUBSTITUTE(C969,CHAR(160),""))),C969)),"Error: There's hidden spaces in UEN",IF(LEN(C969)&gt;10,"Error: UEN is too long",IF(LEN(C969)&lt;9,"Error: UEN is too short",
IF(ISNUMBER(RIGHT(C969,1)*1),"Error: UEN needs to end with an alphabet",IF(COUNTIF($F$1:F969,F969)&gt;1,"Error: Duplicate Entry","OK"))))))</f>
        <v/>
      </c>
      <c r="F969" s="9" t="str">
        <f>Table28[[#This Row],[Transaction Month]]&amp;Table28[[#This Row],[Supplier UEN]]</f>
        <v/>
      </c>
    </row>
    <row r="970" spans="1:6">
      <c r="A970" s="7">
        <v>969</v>
      </c>
      <c r="B970" s="8"/>
      <c r="C970" s="18"/>
      <c r="D970" s="8"/>
      <c r="E970" s="19" t="str">
        <f>IF(ISBLANK(C970),"",IF(NOT(EXACT(TRIM(CLEAN(SUBSTITUTE(C970,CHAR(160),""))),C970)),"Error: There's hidden spaces in UEN",IF(LEN(C970)&gt;10,"Error: UEN is too long",IF(LEN(C970)&lt;9,"Error: UEN is too short",
IF(ISNUMBER(RIGHT(C970,1)*1),"Error: UEN needs to end with an alphabet",IF(COUNTIF($F$1:F970,F970)&gt;1,"Error: Duplicate Entry","OK"))))))</f>
        <v/>
      </c>
      <c r="F970" s="9" t="str">
        <f>Table28[[#This Row],[Transaction Month]]&amp;Table28[[#This Row],[Supplier UEN]]</f>
        <v/>
      </c>
    </row>
    <row r="971" spans="1:6">
      <c r="A971" s="7">
        <v>970</v>
      </c>
      <c r="B971" s="8"/>
      <c r="C971" s="18"/>
      <c r="D971" s="8"/>
      <c r="E971" s="19" t="str">
        <f>IF(ISBLANK(C971),"",IF(NOT(EXACT(TRIM(CLEAN(SUBSTITUTE(C971,CHAR(160),""))),C971)),"Error: There's hidden spaces in UEN",IF(LEN(C971)&gt;10,"Error: UEN is too long",IF(LEN(C971)&lt;9,"Error: UEN is too short",
IF(ISNUMBER(RIGHT(C971,1)*1),"Error: UEN needs to end with an alphabet",IF(COUNTIF($F$1:F971,F971)&gt;1,"Error: Duplicate Entry","OK"))))))</f>
        <v/>
      </c>
      <c r="F971" s="9" t="str">
        <f>Table28[[#This Row],[Transaction Month]]&amp;Table28[[#This Row],[Supplier UEN]]</f>
        <v/>
      </c>
    </row>
    <row r="972" spans="1:6">
      <c r="A972" s="7">
        <v>971</v>
      </c>
      <c r="B972" s="8"/>
      <c r="C972" s="18"/>
      <c r="D972" s="8"/>
      <c r="E972" s="19" t="str">
        <f>IF(ISBLANK(C972),"",IF(NOT(EXACT(TRIM(CLEAN(SUBSTITUTE(C972,CHAR(160),""))),C972)),"Error: There's hidden spaces in UEN",IF(LEN(C972)&gt;10,"Error: UEN is too long",IF(LEN(C972)&lt;9,"Error: UEN is too short",
IF(ISNUMBER(RIGHT(C972,1)*1),"Error: UEN needs to end with an alphabet",IF(COUNTIF($F$1:F972,F972)&gt;1,"Error: Duplicate Entry","OK"))))))</f>
        <v/>
      </c>
      <c r="F972" s="9" t="str">
        <f>Table28[[#This Row],[Transaction Month]]&amp;Table28[[#This Row],[Supplier UEN]]</f>
        <v/>
      </c>
    </row>
    <row r="973" spans="1:6">
      <c r="A973" s="7">
        <v>972</v>
      </c>
      <c r="B973" s="8"/>
      <c r="C973" s="18"/>
      <c r="D973" s="8"/>
      <c r="E973" s="19" t="str">
        <f>IF(ISBLANK(C973),"",IF(NOT(EXACT(TRIM(CLEAN(SUBSTITUTE(C973,CHAR(160),""))),C973)),"Error: There's hidden spaces in UEN",IF(LEN(C973)&gt;10,"Error: UEN is too long",IF(LEN(C973)&lt;9,"Error: UEN is too short",
IF(ISNUMBER(RIGHT(C973,1)*1),"Error: UEN needs to end with an alphabet",IF(COUNTIF($F$1:F973,F973)&gt;1,"Error: Duplicate Entry","OK"))))))</f>
        <v/>
      </c>
      <c r="F973" s="9" t="str">
        <f>Table28[[#This Row],[Transaction Month]]&amp;Table28[[#This Row],[Supplier UEN]]</f>
        <v/>
      </c>
    </row>
    <row r="974" spans="1:6">
      <c r="A974" s="7">
        <v>973</v>
      </c>
      <c r="B974" s="8"/>
      <c r="C974" s="18"/>
      <c r="D974" s="8"/>
      <c r="E974" s="19" t="str">
        <f>IF(ISBLANK(C974),"",IF(NOT(EXACT(TRIM(CLEAN(SUBSTITUTE(C974,CHAR(160),""))),C974)),"Error: There's hidden spaces in UEN",IF(LEN(C974)&gt;10,"Error: UEN is too long",IF(LEN(C974)&lt;9,"Error: UEN is too short",
IF(ISNUMBER(RIGHT(C974,1)*1),"Error: UEN needs to end with an alphabet",IF(COUNTIF($F$1:F974,F974)&gt;1,"Error: Duplicate Entry","OK"))))))</f>
        <v/>
      </c>
      <c r="F974" s="9" t="str">
        <f>Table28[[#This Row],[Transaction Month]]&amp;Table28[[#This Row],[Supplier UEN]]</f>
        <v/>
      </c>
    </row>
    <row r="975" spans="1:6">
      <c r="A975" s="7">
        <v>974</v>
      </c>
      <c r="B975" s="8"/>
      <c r="C975" s="18"/>
      <c r="D975" s="8"/>
      <c r="E975" s="19" t="str">
        <f>IF(ISBLANK(C975),"",IF(NOT(EXACT(TRIM(CLEAN(SUBSTITUTE(C975,CHAR(160),""))),C975)),"Error: There's hidden spaces in UEN",IF(LEN(C975)&gt;10,"Error: UEN is too long",IF(LEN(C975)&lt;9,"Error: UEN is too short",
IF(ISNUMBER(RIGHT(C975,1)*1),"Error: UEN needs to end with an alphabet",IF(COUNTIF($F$1:F975,F975)&gt;1,"Error: Duplicate Entry","OK"))))))</f>
        <v/>
      </c>
      <c r="F975" s="9" t="str">
        <f>Table28[[#This Row],[Transaction Month]]&amp;Table28[[#This Row],[Supplier UEN]]</f>
        <v/>
      </c>
    </row>
    <row r="976" spans="1:6">
      <c r="A976" s="7">
        <v>975</v>
      </c>
      <c r="B976" s="8"/>
      <c r="C976" s="18"/>
      <c r="D976" s="8"/>
      <c r="E976" s="19" t="str">
        <f>IF(ISBLANK(C976),"",IF(NOT(EXACT(TRIM(CLEAN(SUBSTITUTE(C976,CHAR(160),""))),C976)),"Error: There's hidden spaces in UEN",IF(LEN(C976)&gt;10,"Error: UEN is too long",IF(LEN(C976)&lt;9,"Error: UEN is too short",
IF(ISNUMBER(RIGHT(C976,1)*1),"Error: UEN needs to end with an alphabet",IF(COUNTIF($F$1:F976,F976)&gt;1,"Error: Duplicate Entry","OK"))))))</f>
        <v/>
      </c>
      <c r="F976" s="9" t="str">
        <f>Table28[[#This Row],[Transaction Month]]&amp;Table28[[#This Row],[Supplier UEN]]</f>
        <v/>
      </c>
    </row>
    <row r="977" spans="1:6">
      <c r="A977" s="7">
        <v>976</v>
      </c>
      <c r="B977" s="8"/>
      <c r="C977" s="18"/>
      <c r="D977" s="8"/>
      <c r="E977" s="19" t="str">
        <f>IF(ISBLANK(C977),"",IF(NOT(EXACT(TRIM(CLEAN(SUBSTITUTE(C977,CHAR(160),""))),C977)),"Error: There's hidden spaces in UEN",IF(LEN(C977)&gt;10,"Error: UEN is too long",IF(LEN(C977)&lt;9,"Error: UEN is too short",
IF(ISNUMBER(RIGHT(C977,1)*1),"Error: UEN needs to end with an alphabet",IF(COUNTIF($F$1:F977,F977)&gt;1,"Error: Duplicate Entry","OK"))))))</f>
        <v/>
      </c>
      <c r="F977" s="9" t="str">
        <f>Table28[[#This Row],[Transaction Month]]&amp;Table28[[#This Row],[Supplier UEN]]</f>
        <v/>
      </c>
    </row>
    <row r="978" spans="1:6">
      <c r="A978" s="7">
        <v>977</v>
      </c>
      <c r="B978" s="8"/>
      <c r="C978" s="18"/>
      <c r="D978" s="8"/>
      <c r="E978" s="19" t="str">
        <f>IF(ISBLANK(C978),"",IF(NOT(EXACT(TRIM(CLEAN(SUBSTITUTE(C978,CHAR(160),""))),C978)),"Error: There's hidden spaces in UEN",IF(LEN(C978)&gt;10,"Error: UEN is too long",IF(LEN(C978)&lt;9,"Error: UEN is too short",
IF(ISNUMBER(RIGHT(C978,1)*1),"Error: UEN needs to end with an alphabet",IF(COUNTIF($F$1:F978,F978)&gt;1,"Error: Duplicate Entry","OK"))))))</f>
        <v/>
      </c>
      <c r="F978" s="9" t="str">
        <f>Table28[[#This Row],[Transaction Month]]&amp;Table28[[#This Row],[Supplier UEN]]</f>
        <v/>
      </c>
    </row>
    <row r="979" spans="1:6">
      <c r="A979" s="7">
        <v>978</v>
      </c>
      <c r="B979" s="8"/>
      <c r="C979" s="18"/>
      <c r="D979" s="8"/>
      <c r="E979" s="19" t="str">
        <f>IF(ISBLANK(C979),"",IF(NOT(EXACT(TRIM(CLEAN(SUBSTITUTE(C979,CHAR(160),""))),C979)),"Error: There's hidden spaces in UEN",IF(LEN(C979)&gt;10,"Error: UEN is too long",IF(LEN(C979)&lt;9,"Error: UEN is too short",
IF(ISNUMBER(RIGHT(C979,1)*1),"Error: UEN needs to end with an alphabet",IF(COUNTIF($F$1:F979,F979)&gt;1,"Error: Duplicate Entry","OK"))))))</f>
        <v/>
      </c>
      <c r="F979" s="9" t="str">
        <f>Table28[[#This Row],[Transaction Month]]&amp;Table28[[#This Row],[Supplier UEN]]</f>
        <v/>
      </c>
    </row>
    <row r="980" spans="1:6">
      <c r="A980" s="7">
        <v>979</v>
      </c>
      <c r="B980" s="8"/>
      <c r="C980" s="18"/>
      <c r="D980" s="8"/>
      <c r="E980" s="19" t="str">
        <f>IF(ISBLANK(C980),"",IF(NOT(EXACT(TRIM(CLEAN(SUBSTITUTE(C980,CHAR(160),""))),C980)),"Error: There's hidden spaces in UEN",IF(LEN(C980)&gt;10,"Error: UEN is too long",IF(LEN(C980)&lt;9,"Error: UEN is too short",
IF(ISNUMBER(RIGHT(C980,1)*1),"Error: UEN needs to end with an alphabet",IF(COUNTIF($F$1:F980,F980)&gt;1,"Error: Duplicate Entry","OK"))))))</f>
        <v/>
      </c>
      <c r="F980" s="9" t="str">
        <f>Table28[[#This Row],[Transaction Month]]&amp;Table28[[#This Row],[Supplier UEN]]</f>
        <v/>
      </c>
    </row>
    <row r="981" spans="1:6">
      <c r="A981" s="7">
        <v>980</v>
      </c>
      <c r="B981" s="8"/>
      <c r="C981" s="18"/>
      <c r="D981" s="8"/>
      <c r="E981" s="19" t="str">
        <f>IF(ISBLANK(C981),"",IF(NOT(EXACT(TRIM(CLEAN(SUBSTITUTE(C981,CHAR(160),""))),C981)),"Error: There's hidden spaces in UEN",IF(LEN(C981)&gt;10,"Error: UEN is too long",IF(LEN(C981)&lt;9,"Error: UEN is too short",
IF(ISNUMBER(RIGHT(C981,1)*1),"Error: UEN needs to end with an alphabet",IF(COUNTIF($F$1:F981,F981)&gt;1,"Error: Duplicate Entry","OK"))))))</f>
        <v/>
      </c>
      <c r="F981" s="9" t="str">
        <f>Table28[[#This Row],[Transaction Month]]&amp;Table28[[#This Row],[Supplier UEN]]</f>
        <v/>
      </c>
    </row>
    <row r="982" spans="1:6">
      <c r="A982" s="7">
        <v>981</v>
      </c>
      <c r="B982" s="8"/>
      <c r="C982" s="18"/>
      <c r="D982" s="8"/>
      <c r="E982" s="19" t="str">
        <f>IF(ISBLANK(C982),"",IF(NOT(EXACT(TRIM(CLEAN(SUBSTITUTE(C982,CHAR(160),""))),C982)),"Error: There's hidden spaces in UEN",IF(LEN(C982)&gt;10,"Error: UEN is too long",IF(LEN(C982)&lt;9,"Error: UEN is too short",
IF(ISNUMBER(RIGHT(C982,1)*1),"Error: UEN needs to end with an alphabet",IF(COUNTIF($F$1:F982,F982)&gt;1,"Error: Duplicate Entry","OK"))))))</f>
        <v/>
      </c>
      <c r="F982" s="9" t="str">
        <f>Table28[[#This Row],[Transaction Month]]&amp;Table28[[#This Row],[Supplier UEN]]</f>
        <v/>
      </c>
    </row>
    <row r="983" spans="1:6">
      <c r="A983" s="7">
        <v>982</v>
      </c>
      <c r="B983" s="8"/>
      <c r="C983" s="18"/>
      <c r="D983" s="8"/>
      <c r="E983" s="19" t="str">
        <f>IF(ISBLANK(C983),"",IF(NOT(EXACT(TRIM(CLEAN(SUBSTITUTE(C983,CHAR(160),""))),C983)),"Error: There's hidden spaces in UEN",IF(LEN(C983)&gt;10,"Error: UEN is too long",IF(LEN(C983)&lt;9,"Error: UEN is too short",
IF(ISNUMBER(RIGHT(C983,1)*1),"Error: UEN needs to end with an alphabet",IF(COUNTIF($F$1:F983,F983)&gt;1,"Error: Duplicate Entry","OK"))))))</f>
        <v/>
      </c>
      <c r="F983" s="9" t="str">
        <f>Table28[[#This Row],[Transaction Month]]&amp;Table28[[#This Row],[Supplier UEN]]</f>
        <v/>
      </c>
    </row>
    <row r="984" spans="1:6">
      <c r="A984" s="7">
        <v>983</v>
      </c>
      <c r="B984" s="8"/>
      <c r="C984" s="18"/>
      <c r="D984" s="8"/>
      <c r="E984" s="19" t="str">
        <f>IF(ISBLANK(C984),"",IF(NOT(EXACT(TRIM(CLEAN(SUBSTITUTE(C984,CHAR(160),""))),C984)),"Error: There's hidden spaces in UEN",IF(LEN(C984)&gt;10,"Error: UEN is too long",IF(LEN(C984)&lt;9,"Error: UEN is too short",
IF(ISNUMBER(RIGHT(C984,1)*1),"Error: UEN needs to end with an alphabet",IF(COUNTIF($F$1:F984,F984)&gt;1,"Error: Duplicate Entry","OK"))))))</f>
        <v/>
      </c>
      <c r="F984" s="9" t="str">
        <f>Table28[[#This Row],[Transaction Month]]&amp;Table28[[#This Row],[Supplier UEN]]</f>
        <v/>
      </c>
    </row>
    <row r="985" spans="1:6">
      <c r="A985" s="7">
        <v>984</v>
      </c>
      <c r="B985" s="8"/>
      <c r="C985" s="18"/>
      <c r="D985" s="8"/>
      <c r="E985" s="19" t="str">
        <f>IF(ISBLANK(C985),"",IF(NOT(EXACT(TRIM(CLEAN(SUBSTITUTE(C985,CHAR(160),""))),C985)),"Error: There's hidden spaces in UEN",IF(LEN(C985)&gt;10,"Error: UEN is too long",IF(LEN(C985)&lt;9,"Error: UEN is too short",
IF(ISNUMBER(RIGHT(C985,1)*1),"Error: UEN needs to end with an alphabet",IF(COUNTIF($F$1:F985,F985)&gt;1,"Error: Duplicate Entry","OK"))))))</f>
        <v/>
      </c>
      <c r="F985" s="9" t="str">
        <f>Table28[[#This Row],[Transaction Month]]&amp;Table28[[#This Row],[Supplier UEN]]</f>
        <v/>
      </c>
    </row>
    <row r="986" spans="1:6">
      <c r="A986" s="7">
        <v>985</v>
      </c>
      <c r="B986" s="8"/>
      <c r="C986" s="18"/>
      <c r="D986" s="8"/>
      <c r="E986" s="19" t="str">
        <f>IF(ISBLANK(C986),"",IF(NOT(EXACT(TRIM(CLEAN(SUBSTITUTE(C986,CHAR(160),""))),C986)),"Error: There's hidden spaces in UEN",IF(LEN(C986)&gt;10,"Error: UEN is too long",IF(LEN(C986)&lt;9,"Error: UEN is too short",
IF(ISNUMBER(RIGHT(C986,1)*1),"Error: UEN needs to end with an alphabet",IF(COUNTIF($F$1:F986,F986)&gt;1,"Error: Duplicate Entry","OK"))))))</f>
        <v/>
      </c>
      <c r="F986" s="9" t="str">
        <f>Table28[[#This Row],[Transaction Month]]&amp;Table28[[#This Row],[Supplier UEN]]</f>
        <v/>
      </c>
    </row>
    <row r="987" spans="1:6">
      <c r="A987" s="7">
        <v>986</v>
      </c>
      <c r="B987" s="8"/>
      <c r="C987" s="18"/>
      <c r="D987" s="8"/>
      <c r="E987" s="19" t="str">
        <f>IF(ISBLANK(C987),"",IF(NOT(EXACT(TRIM(CLEAN(SUBSTITUTE(C987,CHAR(160),""))),C987)),"Error: There's hidden spaces in UEN",IF(LEN(C987)&gt;10,"Error: UEN is too long",IF(LEN(C987)&lt;9,"Error: UEN is too short",
IF(ISNUMBER(RIGHT(C987,1)*1),"Error: UEN needs to end with an alphabet",IF(COUNTIF($F$1:F987,F987)&gt;1,"Error: Duplicate Entry","OK"))))))</f>
        <v/>
      </c>
      <c r="F987" s="9" t="str">
        <f>Table28[[#This Row],[Transaction Month]]&amp;Table28[[#This Row],[Supplier UEN]]</f>
        <v/>
      </c>
    </row>
    <row r="988" spans="1:6">
      <c r="A988" s="7">
        <v>987</v>
      </c>
      <c r="B988" s="8"/>
      <c r="C988" s="18"/>
      <c r="D988" s="8"/>
      <c r="E988" s="19" t="str">
        <f>IF(ISBLANK(C988),"",IF(NOT(EXACT(TRIM(CLEAN(SUBSTITUTE(C988,CHAR(160),""))),C988)),"Error: There's hidden spaces in UEN",IF(LEN(C988)&gt;10,"Error: UEN is too long",IF(LEN(C988)&lt;9,"Error: UEN is too short",
IF(ISNUMBER(RIGHT(C988,1)*1),"Error: UEN needs to end with an alphabet",IF(COUNTIF($F$1:F988,F988)&gt;1,"Error: Duplicate Entry","OK"))))))</f>
        <v/>
      </c>
      <c r="F988" s="9" t="str">
        <f>Table28[[#This Row],[Transaction Month]]&amp;Table28[[#This Row],[Supplier UEN]]</f>
        <v/>
      </c>
    </row>
    <row r="989" spans="1:6">
      <c r="A989" s="7">
        <v>988</v>
      </c>
      <c r="B989" s="8"/>
      <c r="C989" s="18"/>
      <c r="D989" s="8"/>
      <c r="E989" s="19" t="str">
        <f>IF(ISBLANK(C989),"",IF(NOT(EXACT(TRIM(CLEAN(SUBSTITUTE(C989,CHAR(160),""))),C989)),"Error: There's hidden spaces in UEN",IF(LEN(C989)&gt;10,"Error: UEN is too long",IF(LEN(C989)&lt;9,"Error: UEN is too short",
IF(ISNUMBER(RIGHT(C989,1)*1),"Error: UEN needs to end with an alphabet",IF(COUNTIF($F$1:F989,F989)&gt;1,"Error: Duplicate Entry","OK"))))))</f>
        <v/>
      </c>
      <c r="F989" s="9" t="str">
        <f>Table28[[#This Row],[Transaction Month]]&amp;Table28[[#This Row],[Supplier UEN]]</f>
        <v/>
      </c>
    </row>
    <row r="990" spans="1:6">
      <c r="A990" s="7">
        <v>989</v>
      </c>
      <c r="B990" s="8"/>
      <c r="C990" s="18"/>
      <c r="D990" s="8"/>
      <c r="E990" s="19" t="str">
        <f>IF(ISBLANK(C990),"",IF(NOT(EXACT(TRIM(CLEAN(SUBSTITUTE(C990,CHAR(160),""))),C990)),"Error: There's hidden spaces in UEN",IF(LEN(C990)&gt;10,"Error: UEN is too long",IF(LEN(C990)&lt;9,"Error: UEN is too short",
IF(ISNUMBER(RIGHT(C990,1)*1),"Error: UEN needs to end with an alphabet",IF(COUNTIF($F$1:F990,F990)&gt;1,"Error: Duplicate Entry","OK"))))))</f>
        <v/>
      </c>
      <c r="F990" s="9" t="str">
        <f>Table28[[#This Row],[Transaction Month]]&amp;Table28[[#This Row],[Supplier UEN]]</f>
        <v/>
      </c>
    </row>
    <row r="991" spans="1:6">
      <c r="A991" s="7">
        <v>990</v>
      </c>
      <c r="B991" s="8"/>
      <c r="C991" s="18"/>
      <c r="D991" s="8"/>
      <c r="E991" s="19" t="str">
        <f>IF(ISBLANK(C991),"",IF(NOT(EXACT(TRIM(CLEAN(SUBSTITUTE(C991,CHAR(160),""))),C991)),"Error: There's hidden spaces in UEN",IF(LEN(C991)&gt;10,"Error: UEN is too long",IF(LEN(C991)&lt;9,"Error: UEN is too short",
IF(ISNUMBER(RIGHT(C991,1)*1),"Error: UEN needs to end with an alphabet",IF(COUNTIF($F$1:F991,F991)&gt;1,"Error: Duplicate Entry","OK"))))))</f>
        <v/>
      </c>
      <c r="F991" s="9" t="str">
        <f>Table28[[#This Row],[Transaction Month]]&amp;Table28[[#This Row],[Supplier UEN]]</f>
        <v/>
      </c>
    </row>
    <row r="992" spans="1:6">
      <c r="A992" s="7">
        <v>991</v>
      </c>
      <c r="B992" s="8"/>
      <c r="C992" s="18"/>
      <c r="D992" s="8"/>
      <c r="E992" s="19" t="str">
        <f>IF(ISBLANK(C992),"",IF(NOT(EXACT(TRIM(CLEAN(SUBSTITUTE(C992,CHAR(160),""))),C992)),"Error: There's hidden spaces in UEN",IF(LEN(C992)&gt;10,"Error: UEN is too long",IF(LEN(C992)&lt;9,"Error: UEN is too short",
IF(ISNUMBER(RIGHT(C992,1)*1),"Error: UEN needs to end with an alphabet",IF(COUNTIF($F$1:F992,F992)&gt;1,"Error: Duplicate Entry","OK"))))))</f>
        <v/>
      </c>
      <c r="F992" s="9" t="str">
        <f>Table28[[#This Row],[Transaction Month]]&amp;Table28[[#This Row],[Supplier UEN]]</f>
        <v/>
      </c>
    </row>
    <row r="993" spans="1:6">
      <c r="A993" s="7">
        <v>992</v>
      </c>
      <c r="B993" s="8"/>
      <c r="C993" s="18"/>
      <c r="D993" s="8"/>
      <c r="E993" s="19" t="str">
        <f>IF(ISBLANK(C993),"",IF(NOT(EXACT(TRIM(CLEAN(SUBSTITUTE(C993,CHAR(160),""))),C993)),"Error: There's hidden spaces in UEN",IF(LEN(C993)&gt;10,"Error: UEN is too long",IF(LEN(C993)&lt;9,"Error: UEN is too short",
IF(ISNUMBER(RIGHT(C993,1)*1),"Error: UEN needs to end with an alphabet",IF(COUNTIF($F$1:F993,F993)&gt;1,"Error: Duplicate Entry","OK"))))))</f>
        <v/>
      </c>
      <c r="F993" s="9" t="str">
        <f>Table28[[#This Row],[Transaction Month]]&amp;Table28[[#This Row],[Supplier UEN]]</f>
        <v/>
      </c>
    </row>
    <row r="994" spans="1:6">
      <c r="A994" s="7">
        <v>993</v>
      </c>
      <c r="B994" s="8"/>
      <c r="C994" s="18"/>
      <c r="D994" s="8"/>
      <c r="E994" s="19" t="str">
        <f>IF(ISBLANK(C994),"",IF(NOT(EXACT(TRIM(CLEAN(SUBSTITUTE(C994,CHAR(160),""))),C994)),"Error: There's hidden spaces in UEN",IF(LEN(C994)&gt;10,"Error: UEN is too long",IF(LEN(C994)&lt;9,"Error: UEN is too short",
IF(ISNUMBER(RIGHT(C994,1)*1),"Error: UEN needs to end with an alphabet",IF(COUNTIF($F$1:F994,F994)&gt;1,"Error: Duplicate Entry","OK"))))))</f>
        <v/>
      </c>
      <c r="F994" s="9" t="str">
        <f>Table28[[#This Row],[Transaction Month]]&amp;Table28[[#This Row],[Supplier UEN]]</f>
        <v/>
      </c>
    </row>
    <row r="995" spans="1:6">
      <c r="A995" s="7">
        <v>994</v>
      </c>
      <c r="B995" s="8"/>
      <c r="C995" s="18"/>
      <c r="D995" s="8"/>
      <c r="E995" s="19" t="str">
        <f>IF(ISBLANK(C995),"",IF(NOT(EXACT(TRIM(CLEAN(SUBSTITUTE(C995,CHAR(160),""))),C995)),"Error: There's hidden spaces in UEN",IF(LEN(C995)&gt;10,"Error: UEN is too long",IF(LEN(C995)&lt;9,"Error: UEN is too short",
IF(ISNUMBER(RIGHT(C995,1)*1),"Error: UEN needs to end with an alphabet",IF(COUNTIF($F$1:F995,F995)&gt;1,"Error: Duplicate Entry","OK"))))))</f>
        <v/>
      </c>
      <c r="F995" s="9" t="str">
        <f>Table28[[#This Row],[Transaction Month]]&amp;Table28[[#This Row],[Supplier UEN]]</f>
        <v/>
      </c>
    </row>
    <row r="996" spans="1:6">
      <c r="A996" s="7">
        <v>995</v>
      </c>
      <c r="B996" s="8"/>
      <c r="C996" s="18"/>
      <c r="D996" s="8"/>
      <c r="E996" s="19" t="str">
        <f>IF(ISBLANK(C996),"",IF(NOT(EXACT(TRIM(CLEAN(SUBSTITUTE(C996,CHAR(160),""))),C996)),"Error: There's hidden spaces in UEN",IF(LEN(C996)&gt;10,"Error: UEN is too long",IF(LEN(C996)&lt;9,"Error: UEN is too short",
IF(ISNUMBER(RIGHT(C996,1)*1),"Error: UEN needs to end with an alphabet",IF(COUNTIF($F$1:F996,F996)&gt;1,"Error: Duplicate Entry","OK"))))))</f>
        <v/>
      </c>
      <c r="F996" s="9" t="str">
        <f>Table28[[#This Row],[Transaction Month]]&amp;Table28[[#This Row],[Supplier UEN]]</f>
        <v/>
      </c>
    </row>
    <row r="997" spans="1:6">
      <c r="A997" s="7">
        <v>996</v>
      </c>
      <c r="B997" s="8"/>
      <c r="C997" s="18"/>
      <c r="D997" s="8"/>
      <c r="E997" s="19" t="str">
        <f>IF(ISBLANK(C997),"",IF(NOT(EXACT(TRIM(CLEAN(SUBSTITUTE(C997,CHAR(160),""))),C997)),"Error: There's hidden spaces in UEN",IF(LEN(C997)&gt;10,"Error: UEN is too long",IF(LEN(C997)&lt;9,"Error: UEN is too short",
IF(ISNUMBER(RIGHT(C997,1)*1),"Error: UEN needs to end with an alphabet",IF(COUNTIF($F$1:F997,F997)&gt;1,"Error: Duplicate Entry","OK"))))))</f>
        <v/>
      </c>
      <c r="F997" s="9" t="str">
        <f>Table28[[#This Row],[Transaction Month]]&amp;Table28[[#This Row],[Supplier UEN]]</f>
        <v/>
      </c>
    </row>
    <row r="998" spans="1:6">
      <c r="A998" s="7">
        <v>997</v>
      </c>
      <c r="B998" s="8"/>
      <c r="C998" s="18"/>
      <c r="D998" s="8"/>
      <c r="E998" s="19" t="str">
        <f>IF(ISBLANK(C998),"",IF(NOT(EXACT(TRIM(CLEAN(SUBSTITUTE(C998,CHAR(160),""))),C998)),"Error: There's hidden spaces in UEN",IF(LEN(C998)&gt;10,"Error: UEN is too long",IF(LEN(C998)&lt;9,"Error: UEN is too short",
IF(ISNUMBER(RIGHT(C998,1)*1),"Error: UEN needs to end with an alphabet",IF(COUNTIF($F$1:F998,F998)&gt;1,"Error: Duplicate Entry","OK"))))))</f>
        <v/>
      </c>
      <c r="F998" s="9" t="str">
        <f>Table28[[#This Row],[Transaction Month]]&amp;Table28[[#This Row],[Supplier UEN]]</f>
        <v/>
      </c>
    </row>
    <row r="999" spans="1:6">
      <c r="A999" s="7">
        <v>998</v>
      </c>
      <c r="B999" s="8"/>
      <c r="C999" s="18"/>
      <c r="D999" s="8"/>
      <c r="E999" s="19" t="str">
        <f>IF(ISBLANK(C999),"",IF(NOT(EXACT(TRIM(CLEAN(SUBSTITUTE(C999,CHAR(160),""))),C999)),"Error: There's hidden spaces in UEN",IF(LEN(C999)&gt;10,"Error: UEN is too long",IF(LEN(C999)&lt;9,"Error: UEN is too short",
IF(ISNUMBER(RIGHT(C999,1)*1),"Error: UEN needs to end with an alphabet",IF(COUNTIF($F$1:F999,F999)&gt;1,"Error: Duplicate Entry","OK"))))))</f>
        <v/>
      </c>
      <c r="F999" s="9" t="str">
        <f>Table28[[#This Row],[Transaction Month]]&amp;Table28[[#This Row],[Supplier UEN]]</f>
        <v/>
      </c>
    </row>
    <row r="1000" spans="1:6">
      <c r="A1000" s="7">
        <v>999</v>
      </c>
      <c r="B1000" s="8"/>
      <c r="C1000" s="18"/>
      <c r="D1000" s="8"/>
      <c r="E1000" s="19" t="str">
        <f>IF(ISBLANK(C1000),"",IF(NOT(EXACT(TRIM(CLEAN(SUBSTITUTE(C1000,CHAR(160),""))),C1000)),"Error: There's hidden spaces in UEN",IF(LEN(C1000)&gt;10,"Error: UEN is too long",IF(LEN(C1000)&lt;9,"Error: UEN is too short",
IF(ISNUMBER(RIGHT(C1000,1)*1),"Error: UEN needs to end with an alphabet",IF(COUNTIF($F$1:F1000,F1000)&gt;1,"Error: Duplicate Entry","OK"))))))</f>
        <v/>
      </c>
      <c r="F1000" s="9" t="str">
        <f>Table28[[#This Row],[Transaction Month]]&amp;Table28[[#This Row],[Supplier UEN]]</f>
        <v/>
      </c>
    </row>
    <row r="1001" spans="1:6">
      <c r="A1001" s="7">
        <v>1000</v>
      </c>
      <c r="B1001" s="8"/>
      <c r="C1001" s="18"/>
      <c r="D1001" s="8"/>
      <c r="E1001" s="19" t="str">
        <f>IF(ISBLANK(C1001),"",IF(NOT(EXACT(TRIM(CLEAN(SUBSTITUTE(C1001,CHAR(160),""))),C1001)),"Error: There's hidden spaces in UEN",IF(LEN(C1001)&gt;10,"Error: UEN is too long",IF(LEN(C1001)&lt;9,"Error: UEN is too short",
IF(ISNUMBER(RIGHT(C1001,1)*1),"Error: UEN needs to end with an alphabet",IF(COUNTIF($F$1:F1001,F1001)&gt;1,"Error: Duplicate Entry","OK"))))))</f>
        <v/>
      </c>
      <c r="F1001" s="9" t="str">
        <f>Table28[[#This Row],[Transaction Month]]&amp;Table28[[#This Row],[Supplier UEN]]</f>
        <v/>
      </c>
    </row>
    <row r="1002" spans="1:6">
      <c r="A1002" s="7">
        <v>1001</v>
      </c>
      <c r="B1002" s="8"/>
      <c r="C1002" s="18"/>
      <c r="D1002" s="8"/>
      <c r="E1002" s="19" t="str">
        <f>IF(ISBLANK(C1002),"",IF(NOT(EXACT(TRIM(CLEAN(SUBSTITUTE(C1002,CHAR(160),""))),C1002)),"Error: There's hidden spaces in UEN",IF(LEN(C1002)&gt;10,"Error: UEN is too long",IF(LEN(C1002)&lt;9,"Error: UEN is too short",
IF(ISNUMBER(RIGHT(C1002,1)*1),"Error: UEN needs to end with an alphabet",IF(COUNTIF($F$1:F1002,F1002)&gt;1,"Error: Duplicate Entry","OK"))))))</f>
        <v/>
      </c>
      <c r="F1002" s="9" t="str">
        <f>Table28[[#This Row],[Transaction Month]]&amp;Table28[[#This Row],[Supplier UEN]]</f>
        <v/>
      </c>
    </row>
    <row r="1003" spans="1:6">
      <c r="A1003" s="7">
        <v>1002</v>
      </c>
      <c r="B1003" s="8"/>
      <c r="C1003" s="18"/>
      <c r="D1003" s="8"/>
      <c r="E1003" s="19" t="str">
        <f>IF(ISBLANK(C1003),"",IF(NOT(EXACT(TRIM(CLEAN(SUBSTITUTE(C1003,CHAR(160),""))),C1003)),"Error: There's hidden spaces in UEN",IF(LEN(C1003)&gt;10,"Error: UEN is too long",IF(LEN(C1003)&lt;9,"Error: UEN is too short",
IF(ISNUMBER(RIGHT(C1003,1)*1),"Error: UEN needs to end with an alphabet",IF(COUNTIF($F$1:F1003,F1003)&gt;1,"Error: Duplicate Entry","OK"))))))</f>
        <v/>
      </c>
      <c r="F1003" s="9" t="str">
        <f>Table28[[#This Row],[Transaction Month]]&amp;Table28[[#This Row],[Supplier UEN]]</f>
        <v/>
      </c>
    </row>
    <row r="1004" spans="1:6">
      <c r="A1004" s="7">
        <v>1003</v>
      </c>
      <c r="B1004" s="8"/>
      <c r="C1004" s="18"/>
      <c r="D1004" s="8"/>
      <c r="E1004" s="19" t="str">
        <f>IF(ISBLANK(C1004),"",IF(NOT(EXACT(TRIM(CLEAN(SUBSTITUTE(C1004,CHAR(160),""))),C1004)),"Error: There's hidden spaces in UEN",IF(LEN(C1004)&gt;10,"Error: UEN is too long",IF(LEN(C1004)&lt;9,"Error: UEN is too short",
IF(ISNUMBER(RIGHT(C1004,1)*1),"Error: UEN needs to end with an alphabet",IF(COUNTIF($F$1:F1004,F1004)&gt;1,"Error: Duplicate Entry","OK"))))))</f>
        <v/>
      </c>
      <c r="F1004" s="9" t="str">
        <f>Table28[[#This Row],[Transaction Month]]&amp;Table28[[#This Row],[Supplier UEN]]</f>
        <v/>
      </c>
    </row>
    <row r="1005" spans="1:6">
      <c r="A1005" s="7">
        <v>1004</v>
      </c>
      <c r="B1005" s="8"/>
      <c r="C1005" s="18"/>
      <c r="D1005" s="8"/>
      <c r="E1005" s="19" t="str">
        <f>IF(ISBLANK(C1005),"",IF(NOT(EXACT(TRIM(CLEAN(SUBSTITUTE(C1005,CHAR(160),""))),C1005)),"Error: There's hidden spaces in UEN",IF(LEN(C1005)&gt;10,"Error: UEN is too long",IF(LEN(C1005)&lt;9,"Error: UEN is too short",
IF(ISNUMBER(RIGHT(C1005,1)*1),"Error: UEN needs to end with an alphabet",IF(COUNTIF($F$1:F1005,F1005)&gt;1,"Error: Duplicate Entry","OK"))))))</f>
        <v/>
      </c>
      <c r="F1005" s="9" t="str">
        <f>Table28[[#This Row],[Transaction Month]]&amp;Table28[[#This Row],[Supplier UEN]]</f>
        <v/>
      </c>
    </row>
    <row r="1006" spans="1:6">
      <c r="A1006" s="7">
        <v>1005</v>
      </c>
      <c r="B1006" s="8"/>
      <c r="C1006" s="18"/>
      <c r="D1006" s="8"/>
      <c r="E1006" s="19" t="str">
        <f>IF(ISBLANK(C1006),"",IF(NOT(EXACT(TRIM(CLEAN(SUBSTITUTE(C1006,CHAR(160),""))),C1006)),"Error: There's hidden spaces in UEN",IF(LEN(C1006)&gt;10,"Error: UEN is too long",IF(LEN(C1006)&lt;9,"Error: UEN is too short",
IF(ISNUMBER(RIGHT(C1006,1)*1),"Error: UEN needs to end with an alphabet",IF(COUNTIF($F$1:F1006,F1006)&gt;1,"Error: Duplicate Entry","OK"))))))</f>
        <v/>
      </c>
      <c r="F1006" s="9" t="str">
        <f>Table28[[#This Row],[Transaction Month]]&amp;Table28[[#This Row],[Supplier UEN]]</f>
        <v/>
      </c>
    </row>
    <row r="1007" spans="1:6">
      <c r="A1007" s="7">
        <v>1006</v>
      </c>
      <c r="B1007" s="8"/>
      <c r="C1007" s="18"/>
      <c r="D1007" s="8"/>
      <c r="E1007" s="19" t="str">
        <f>IF(ISBLANK(C1007),"",IF(NOT(EXACT(TRIM(CLEAN(SUBSTITUTE(C1007,CHAR(160),""))),C1007)),"Error: There's hidden spaces in UEN",IF(LEN(C1007)&gt;10,"Error: UEN is too long",IF(LEN(C1007)&lt;9,"Error: UEN is too short",
IF(ISNUMBER(RIGHT(C1007,1)*1),"Error: UEN needs to end with an alphabet",IF(COUNTIF($F$1:F1007,F1007)&gt;1,"Error: Duplicate Entry","OK"))))))</f>
        <v/>
      </c>
      <c r="F1007" s="9" t="str">
        <f>Table28[[#This Row],[Transaction Month]]&amp;Table28[[#This Row],[Supplier UEN]]</f>
        <v/>
      </c>
    </row>
    <row r="1008" spans="1:6">
      <c r="A1008" s="7">
        <v>1007</v>
      </c>
      <c r="B1008" s="8"/>
      <c r="C1008" s="18"/>
      <c r="D1008" s="8"/>
      <c r="E1008" s="19" t="str">
        <f>IF(ISBLANK(C1008),"",IF(NOT(EXACT(TRIM(CLEAN(SUBSTITUTE(C1008,CHAR(160),""))),C1008)),"Error: There's hidden spaces in UEN",IF(LEN(C1008)&gt;10,"Error: UEN is too long",IF(LEN(C1008)&lt;9,"Error: UEN is too short",
IF(ISNUMBER(RIGHT(C1008,1)*1),"Error: UEN needs to end with an alphabet",IF(COUNTIF($F$1:F1008,F1008)&gt;1,"Error: Duplicate Entry","OK"))))))</f>
        <v/>
      </c>
      <c r="F1008" s="9" t="str">
        <f>Table28[[#This Row],[Transaction Month]]&amp;Table28[[#This Row],[Supplier UEN]]</f>
        <v/>
      </c>
    </row>
    <row r="1009" spans="1:6">
      <c r="A1009" s="7">
        <v>1008</v>
      </c>
      <c r="B1009" s="8"/>
      <c r="C1009" s="18"/>
      <c r="D1009" s="8"/>
      <c r="E1009" s="19" t="str">
        <f>IF(ISBLANK(C1009),"",IF(NOT(EXACT(TRIM(CLEAN(SUBSTITUTE(C1009,CHAR(160),""))),C1009)),"Error: There's hidden spaces in UEN",IF(LEN(C1009)&gt;10,"Error: UEN is too long",IF(LEN(C1009)&lt;9,"Error: UEN is too short",
IF(ISNUMBER(RIGHT(C1009,1)*1),"Error: UEN needs to end with an alphabet",IF(COUNTIF($F$1:F1009,F1009)&gt;1,"Error: Duplicate Entry","OK"))))))</f>
        <v/>
      </c>
      <c r="F1009" s="9" t="str">
        <f>Table28[[#This Row],[Transaction Month]]&amp;Table28[[#This Row],[Supplier UEN]]</f>
        <v/>
      </c>
    </row>
    <row r="1010" spans="1:6">
      <c r="A1010" s="7">
        <v>1009</v>
      </c>
      <c r="B1010" s="8"/>
      <c r="C1010" s="18"/>
      <c r="D1010" s="8"/>
      <c r="E1010" s="19" t="str">
        <f>IF(ISBLANK(C1010),"",IF(NOT(EXACT(TRIM(CLEAN(SUBSTITUTE(C1010,CHAR(160),""))),C1010)),"Error: There's hidden spaces in UEN",IF(LEN(C1010)&gt;10,"Error: UEN is too long",IF(LEN(C1010)&lt;9,"Error: UEN is too short",
IF(ISNUMBER(RIGHT(C1010,1)*1),"Error: UEN needs to end with an alphabet",IF(COUNTIF($F$1:F1010,F1010)&gt;1,"Error: Duplicate Entry","OK"))))))</f>
        <v/>
      </c>
      <c r="F1010" s="9" t="str">
        <f>Table28[[#This Row],[Transaction Month]]&amp;Table28[[#This Row],[Supplier UEN]]</f>
        <v/>
      </c>
    </row>
    <row r="1011" spans="1:6">
      <c r="A1011" s="7">
        <v>1010</v>
      </c>
      <c r="B1011" s="8"/>
      <c r="C1011" s="18"/>
      <c r="D1011" s="8"/>
      <c r="E1011" s="19" t="str">
        <f>IF(ISBLANK(C1011),"",IF(NOT(EXACT(TRIM(CLEAN(SUBSTITUTE(C1011,CHAR(160),""))),C1011)),"Error: There's hidden spaces in UEN",IF(LEN(C1011)&gt;10,"Error: UEN is too long",IF(LEN(C1011)&lt;9,"Error: UEN is too short",
IF(ISNUMBER(RIGHT(C1011,1)*1),"Error: UEN needs to end with an alphabet",IF(COUNTIF($F$1:F1011,F1011)&gt;1,"Error: Duplicate Entry","OK"))))))</f>
        <v/>
      </c>
      <c r="F1011" s="9" t="str">
        <f>Table28[[#This Row],[Transaction Month]]&amp;Table28[[#This Row],[Supplier UEN]]</f>
        <v/>
      </c>
    </row>
    <row r="1012" spans="1:6">
      <c r="A1012" s="7">
        <v>1011</v>
      </c>
      <c r="B1012" s="8"/>
      <c r="C1012" s="18"/>
      <c r="D1012" s="8"/>
      <c r="E1012" s="19" t="str">
        <f>IF(ISBLANK(C1012),"",IF(NOT(EXACT(TRIM(CLEAN(SUBSTITUTE(C1012,CHAR(160),""))),C1012)),"Error: There's hidden spaces in UEN",IF(LEN(C1012)&gt;10,"Error: UEN is too long",IF(LEN(C1012)&lt;9,"Error: UEN is too short",
IF(ISNUMBER(RIGHT(C1012,1)*1),"Error: UEN needs to end with an alphabet",IF(COUNTIF($F$1:F1012,F1012)&gt;1,"Error: Duplicate Entry","OK"))))))</f>
        <v/>
      </c>
      <c r="F1012" s="9" t="str">
        <f>Table28[[#This Row],[Transaction Month]]&amp;Table28[[#This Row],[Supplier UEN]]</f>
        <v/>
      </c>
    </row>
    <row r="1013" spans="1:6">
      <c r="A1013" s="7">
        <v>1012</v>
      </c>
      <c r="B1013" s="8"/>
      <c r="C1013" s="18"/>
      <c r="D1013" s="8"/>
      <c r="E1013" s="19" t="str">
        <f>IF(ISBLANK(C1013),"",IF(NOT(EXACT(TRIM(CLEAN(SUBSTITUTE(C1013,CHAR(160),""))),C1013)),"Error: There's hidden spaces in UEN",IF(LEN(C1013)&gt;10,"Error: UEN is too long",IF(LEN(C1013)&lt;9,"Error: UEN is too short",
IF(ISNUMBER(RIGHT(C1013,1)*1),"Error: UEN needs to end with an alphabet",IF(COUNTIF($F$1:F1013,F1013)&gt;1,"Error: Duplicate Entry","OK"))))))</f>
        <v/>
      </c>
      <c r="F1013" s="9" t="str">
        <f>Table28[[#This Row],[Transaction Month]]&amp;Table28[[#This Row],[Supplier UEN]]</f>
        <v/>
      </c>
    </row>
    <row r="1014" spans="1:6">
      <c r="A1014" s="7">
        <v>1013</v>
      </c>
      <c r="B1014" s="8"/>
      <c r="C1014" s="18"/>
      <c r="D1014" s="8"/>
      <c r="E1014" s="19" t="str">
        <f>IF(ISBLANK(C1014),"",IF(NOT(EXACT(TRIM(CLEAN(SUBSTITUTE(C1014,CHAR(160),""))),C1014)),"Error: There's hidden spaces in UEN",IF(LEN(C1014)&gt;10,"Error: UEN is too long",IF(LEN(C1014)&lt;9,"Error: UEN is too short",
IF(ISNUMBER(RIGHT(C1014,1)*1),"Error: UEN needs to end with an alphabet",IF(COUNTIF($F$1:F1014,F1014)&gt;1,"Error: Duplicate Entry","OK"))))))</f>
        <v/>
      </c>
      <c r="F1014" s="9" t="str">
        <f>Table28[[#This Row],[Transaction Month]]&amp;Table28[[#This Row],[Supplier UEN]]</f>
        <v/>
      </c>
    </row>
    <row r="1015" spans="1:6">
      <c r="A1015" s="7">
        <v>1014</v>
      </c>
      <c r="B1015" s="8"/>
      <c r="C1015" s="18"/>
      <c r="D1015" s="8"/>
      <c r="E1015" s="19" t="str">
        <f>IF(ISBLANK(C1015),"",IF(NOT(EXACT(TRIM(CLEAN(SUBSTITUTE(C1015,CHAR(160),""))),C1015)),"Error: There's hidden spaces in UEN",IF(LEN(C1015)&gt;10,"Error: UEN is too long",IF(LEN(C1015)&lt;9,"Error: UEN is too short",
IF(ISNUMBER(RIGHT(C1015,1)*1),"Error: UEN needs to end with an alphabet",IF(COUNTIF($F$1:F1015,F1015)&gt;1,"Error: Duplicate Entry","OK"))))))</f>
        <v/>
      </c>
      <c r="F1015" s="9" t="str">
        <f>Table28[[#This Row],[Transaction Month]]&amp;Table28[[#This Row],[Supplier UEN]]</f>
        <v/>
      </c>
    </row>
    <row r="1016" spans="1:6">
      <c r="A1016" s="7">
        <v>1015</v>
      </c>
      <c r="B1016" s="8"/>
      <c r="C1016" s="18"/>
      <c r="D1016" s="8"/>
      <c r="E1016" s="19" t="str">
        <f>IF(ISBLANK(C1016),"",IF(NOT(EXACT(TRIM(CLEAN(SUBSTITUTE(C1016,CHAR(160),""))),C1016)),"Error: There's hidden spaces in UEN",IF(LEN(C1016)&gt;10,"Error: UEN is too long",IF(LEN(C1016)&lt;9,"Error: UEN is too short",
IF(ISNUMBER(RIGHT(C1016,1)*1),"Error: UEN needs to end with an alphabet",IF(COUNTIF($F$1:F1016,F1016)&gt;1,"Error: Duplicate Entry","OK"))))))</f>
        <v/>
      </c>
      <c r="F1016" s="9" t="str">
        <f>Table28[[#This Row],[Transaction Month]]&amp;Table28[[#This Row],[Supplier UEN]]</f>
        <v/>
      </c>
    </row>
    <row r="1017" spans="1:6">
      <c r="A1017" s="7">
        <v>1016</v>
      </c>
      <c r="B1017" s="8"/>
      <c r="C1017" s="18"/>
      <c r="D1017" s="8"/>
      <c r="E1017" s="19" t="str">
        <f>IF(ISBLANK(C1017),"",IF(NOT(EXACT(TRIM(CLEAN(SUBSTITUTE(C1017,CHAR(160),""))),C1017)),"Error: There's hidden spaces in UEN",IF(LEN(C1017)&gt;10,"Error: UEN is too long",IF(LEN(C1017)&lt;9,"Error: UEN is too short",
IF(ISNUMBER(RIGHT(C1017,1)*1),"Error: UEN needs to end with an alphabet",IF(COUNTIF($F$1:F1017,F1017)&gt;1,"Error: Duplicate Entry","OK"))))))</f>
        <v/>
      </c>
      <c r="F1017" s="9" t="str">
        <f>Table28[[#This Row],[Transaction Month]]&amp;Table28[[#This Row],[Supplier UEN]]</f>
        <v/>
      </c>
    </row>
    <row r="1018" spans="1:6">
      <c r="A1018" s="7">
        <v>1017</v>
      </c>
      <c r="B1018" s="8"/>
      <c r="C1018" s="18"/>
      <c r="D1018" s="8"/>
      <c r="E1018" s="19" t="str">
        <f>IF(ISBLANK(C1018),"",IF(NOT(EXACT(TRIM(CLEAN(SUBSTITUTE(C1018,CHAR(160),""))),C1018)),"Error: There's hidden spaces in UEN",IF(LEN(C1018)&gt;10,"Error: UEN is too long",IF(LEN(C1018)&lt;9,"Error: UEN is too short",
IF(ISNUMBER(RIGHT(C1018,1)*1),"Error: UEN needs to end with an alphabet",IF(COUNTIF($F$1:F1018,F1018)&gt;1,"Error: Duplicate Entry","OK"))))))</f>
        <v/>
      </c>
      <c r="F1018" s="9" t="str">
        <f>Table28[[#This Row],[Transaction Month]]&amp;Table28[[#This Row],[Supplier UEN]]</f>
        <v/>
      </c>
    </row>
    <row r="1019" spans="1:6">
      <c r="A1019" s="7">
        <v>1018</v>
      </c>
      <c r="B1019" s="8"/>
      <c r="C1019" s="18"/>
      <c r="D1019" s="8"/>
      <c r="E1019" s="19" t="str">
        <f>IF(ISBLANK(C1019),"",IF(NOT(EXACT(TRIM(CLEAN(SUBSTITUTE(C1019,CHAR(160),""))),C1019)),"Error: There's hidden spaces in UEN",IF(LEN(C1019)&gt;10,"Error: UEN is too long",IF(LEN(C1019)&lt;9,"Error: UEN is too short",
IF(ISNUMBER(RIGHT(C1019,1)*1),"Error: UEN needs to end with an alphabet",IF(COUNTIF($F$1:F1019,F1019)&gt;1,"Error: Duplicate Entry","OK"))))))</f>
        <v/>
      </c>
      <c r="F1019" s="9" t="str">
        <f>Table28[[#This Row],[Transaction Month]]&amp;Table28[[#This Row],[Supplier UEN]]</f>
        <v/>
      </c>
    </row>
    <row r="1020" spans="1:6">
      <c r="A1020" s="7">
        <v>1019</v>
      </c>
      <c r="B1020" s="8"/>
      <c r="C1020" s="18"/>
      <c r="D1020" s="8"/>
      <c r="E1020" s="19" t="str">
        <f>IF(ISBLANK(C1020),"",IF(NOT(EXACT(TRIM(CLEAN(SUBSTITUTE(C1020,CHAR(160),""))),C1020)),"Error: There's hidden spaces in UEN",IF(LEN(C1020)&gt;10,"Error: UEN is too long",IF(LEN(C1020)&lt;9,"Error: UEN is too short",
IF(ISNUMBER(RIGHT(C1020,1)*1),"Error: UEN needs to end with an alphabet",IF(COUNTIF($F$1:F1020,F1020)&gt;1,"Error: Duplicate Entry","OK"))))))</f>
        <v/>
      </c>
      <c r="F1020" s="9" t="str">
        <f>Table28[[#This Row],[Transaction Month]]&amp;Table28[[#This Row],[Supplier UEN]]</f>
        <v/>
      </c>
    </row>
    <row r="1021" spans="1:6">
      <c r="A1021" s="7">
        <v>1020</v>
      </c>
      <c r="B1021" s="8"/>
      <c r="C1021" s="18"/>
      <c r="D1021" s="8"/>
      <c r="E1021" s="19" t="str">
        <f>IF(ISBLANK(C1021),"",IF(NOT(EXACT(TRIM(CLEAN(SUBSTITUTE(C1021,CHAR(160),""))),C1021)),"Error: There's hidden spaces in UEN",IF(LEN(C1021)&gt;10,"Error: UEN is too long",IF(LEN(C1021)&lt;9,"Error: UEN is too short",
IF(ISNUMBER(RIGHT(C1021,1)*1),"Error: UEN needs to end with an alphabet",IF(COUNTIF($F$1:F1021,F1021)&gt;1,"Error: Duplicate Entry","OK"))))))</f>
        <v/>
      </c>
      <c r="F1021" s="9" t="str">
        <f>Table28[[#This Row],[Transaction Month]]&amp;Table28[[#This Row],[Supplier UEN]]</f>
        <v/>
      </c>
    </row>
    <row r="1022" spans="1:6">
      <c r="A1022" s="7">
        <v>1021</v>
      </c>
      <c r="B1022" s="8"/>
      <c r="C1022" s="18"/>
      <c r="D1022" s="8"/>
      <c r="E1022" s="19" t="str">
        <f>IF(ISBLANK(C1022),"",IF(NOT(EXACT(TRIM(CLEAN(SUBSTITUTE(C1022,CHAR(160),""))),C1022)),"Error: There's hidden spaces in UEN",IF(LEN(C1022)&gt;10,"Error: UEN is too long",IF(LEN(C1022)&lt;9,"Error: UEN is too short",
IF(ISNUMBER(RIGHT(C1022,1)*1),"Error: UEN needs to end with an alphabet",IF(COUNTIF($F$1:F1022,F1022)&gt;1,"Error: Duplicate Entry","OK"))))))</f>
        <v/>
      </c>
      <c r="F1022" s="9" t="str">
        <f>Table28[[#This Row],[Transaction Month]]&amp;Table28[[#This Row],[Supplier UEN]]</f>
        <v/>
      </c>
    </row>
    <row r="1023" spans="1:6">
      <c r="A1023" s="7">
        <v>1022</v>
      </c>
      <c r="B1023" s="8"/>
      <c r="C1023" s="18"/>
      <c r="D1023" s="8"/>
      <c r="E1023" s="19" t="str">
        <f>IF(ISBLANK(C1023),"",IF(NOT(EXACT(TRIM(CLEAN(SUBSTITUTE(C1023,CHAR(160),""))),C1023)),"Error: There's hidden spaces in UEN",IF(LEN(C1023)&gt;10,"Error: UEN is too long",IF(LEN(C1023)&lt;9,"Error: UEN is too short",
IF(ISNUMBER(RIGHT(C1023,1)*1),"Error: UEN needs to end with an alphabet",IF(COUNTIF($F$1:F1023,F1023)&gt;1,"Error: Duplicate Entry","OK"))))))</f>
        <v/>
      </c>
      <c r="F1023" s="9" t="str">
        <f>Table28[[#This Row],[Transaction Month]]&amp;Table28[[#This Row],[Supplier UEN]]</f>
        <v/>
      </c>
    </row>
    <row r="1024" spans="1:6">
      <c r="A1024" s="7">
        <v>1023</v>
      </c>
      <c r="B1024" s="8"/>
      <c r="C1024" s="18"/>
      <c r="D1024" s="8"/>
      <c r="E1024" s="19" t="str">
        <f>IF(ISBLANK(C1024),"",IF(NOT(EXACT(TRIM(CLEAN(SUBSTITUTE(C1024,CHAR(160),""))),C1024)),"Error: There's hidden spaces in UEN",IF(LEN(C1024)&gt;10,"Error: UEN is too long",IF(LEN(C1024)&lt;9,"Error: UEN is too short",
IF(ISNUMBER(RIGHT(C1024,1)*1),"Error: UEN needs to end with an alphabet",IF(COUNTIF($F$1:F1024,F1024)&gt;1,"Error: Duplicate Entry","OK"))))))</f>
        <v/>
      </c>
      <c r="F1024" s="9" t="str">
        <f>Table28[[#This Row],[Transaction Month]]&amp;Table28[[#This Row],[Supplier UEN]]</f>
        <v/>
      </c>
    </row>
    <row r="1025" spans="1:6">
      <c r="A1025" s="7">
        <v>1024</v>
      </c>
      <c r="B1025" s="8"/>
      <c r="C1025" s="18"/>
      <c r="D1025" s="8"/>
      <c r="E1025" s="19" t="str">
        <f>IF(ISBLANK(C1025),"",IF(NOT(EXACT(TRIM(CLEAN(SUBSTITUTE(C1025,CHAR(160),""))),C1025)),"Error: There's hidden spaces in UEN",IF(LEN(C1025)&gt;10,"Error: UEN is too long",IF(LEN(C1025)&lt;9,"Error: UEN is too short",
IF(ISNUMBER(RIGHT(C1025,1)*1),"Error: UEN needs to end with an alphabet",IF(COUNTIF($F$1:F1025,F1025)&gt;1,"Error: Duplicate Entry","OK"))))))</f>
        <v/>
      </c>
      <c r="F1025" s="9" t="str">
        <f>Table28[[#This Row],[Transaction Month]]&amp;Table28[[#This Row],[Supplier UEN]]</f>
        <v/>
      </c>
    </row>
    <row r="1026" spans="1:6">
      <c r="A1026" s="7">
        <v>1025</v>
      </c>
      <c r="B1026" s="8"/>
      <c r="C1026" s="18"/>
      <c r="D1026" s="8"/>
      <c r="E1026" s="19" t="str">
        <f>IF(ISBLANK(C1026),"",IF(NOT(EXACT(TRIM(CLEAN(SUBSTITUTE(C1026,CHAR(160),""))),C1026)),"Error: There's hidden spaces in UEN",IF(LEN(C1026)&gt;10,"Error: UEN is too long",IF(LEN(C1026)&lt;9,"Error: UEN is too short",
IF(ISNUMBER(RIGHT(C1026,1)*1),"Error: UEN needs to end with an alphabet",IF(COUNTIF($F$1:F1026,F1026)&gt;1,"Error: Duplicate Entry","OK"))))))</f>
        <v/>
      </c>
      <c r="F1026" s="9" t="str">
        <f>Table28[[#This Row],[Transaction Month]]&amp;Table28[[#This Row],[Supplier UEN]]</f>
        <v/>
      </c>
    </row>
    <row r="1027" spans="1:6">
      <c r="A1027" s="7">
        <v>1026</v>
      </c>
      <c r="B1027" s="8"/>
      <c r="C1027" s="18"/>
      <c r="D1027" s="8"/>
      <c r="E1027" s="19" t="str">
        <f>IF(ISBLANK(C1027),"",IF(NOT(EXACT(TRIM(CLEAN(SUBSTITUTE(C1027,CHAR(160),""))),C1027)),"Error: There's hidden spaces in UEN",IF(LEN(C1027)&gt;10,"Error: UEN is too long",IF(LEN(C1027)&lt;9,"Error: UEN is too short",
IF(ISNUMBER(RIGHT(C1027,1)*1),"Error: UEN needs to end with an alphabet",IF(COUNTIF($F$1:F1027,F1027)&gt;1,"Error: Duplicate Entry","OK"))))))</f>
        <v/>
      </c>
      <c r="F1027" s="9" t="str">
        <f>Table28[[#This Row],[Transaction Month]]&amp;Table28[[#This Row],[Supplier UEN]]</f>
        <v/>
      </c>
    </row>
    <row r="1028" spans="1:6">
      <c r="A1028" s="7">
        <v>1027</v>
      </c>
      <c r="B1028" s="8"/>
      <c r="C1028" s="18"/>
      <c r="D1028" s="8"/>
      <c r="E1028" s="19" t="str">
        <f>IF(ISBLANK(C1028),"",IF(NOT(EXACT(TRIM(CLEAN(SUBSTITUTE(C1028,CHAR(160),""))),C1028)),"Error: There's hidden spaces in UEN",IF(LEN(C1028)&gt;10,"Error: UEN is too long",IF(LEN(C1028)&lt;9,"Error: UEN is too short",
IF(ISNUMBER(RIGHT(C1028,1)*1),"Error: UEN needs to end with an alphabet",IF(COUNTIF($F$1:F1028,F1028)&gt;1,"Error: Duplicate Entry","OK"))))))</f>
        <v/>
      </c>
      <c r="F1028" s="9" t="str">
        <f>Table28[[#This Row],[Transaction Month]]&amp;Table28[[#This Row],[Supplier UEN]]</f>
        <v/>
      </c>
    </row>
    <row r="1029" spans="1:6">
      <c r="A1029" s="7">
        <v>1028</v>
      </c>
      <c r="B1029" s="8"/>
      <c r="C1029" s="18"/>
      <c r="D1029" s="8"/>
      <c r="E1029" s="19" t="str">
        <f>IF(ISBLANK(C1029),"",IF(NOT(EXACT(TRIM(CLEAN(SUBSTITUTE(C1029,CHAR(160),""))),C1029)),"Error: There's hidden spaces in UEN",IF(LEN(C1029)&gt;10,"Error: UEN is too long",IF(LEN(C1029)&lt;9,"Error: UEN is too short",
IF(ISNUMBER(RIGHT(C1029,1)*1),"Error: UEN needs to end with an alphabet",IF(COUNTIF($F$1:F1029,F1029)&gt;1,"Error: Duplicate Entry","OK"))))))</f>
        <v/>
      </c>
      <c r="F1029" s="9" t="str">
        <f>Table28[[#This Row],[Transaction Month]]&amp;Table28[[#This Row],[Supplier UEN]]</f>
        <v/>
      </c>
    </row>
    <row r="1030" spans="1:6">
      <c r="A1030" s="7">
        <v>1029</v>
      </c>
      <c r="B1030" s="8"/>
      <c r="C1030" s="18"/>
      <c r="D1030" s="8"/>
      <c r="E1030" s="19" t="str">
        <f>IF(ISBLANK(C1030),"",IF(NOT(EXACT(TRIM(CLEAN(SUBSTITUTE(C1030,CHAR(160),""))),C1030)),"Error: There's hidden spaces in UEN",IF(LEN(C1030)&gt;10,"Error: UEN is too long",IF(LEN(C1030)&lt;9,"Error: UEN is too short",
IF(ISNUMBER(RIGHT(C1030,1)*1),"Error: UEN needs to end with an alphabet",IF(COUNTIF($F$1:F1030,F1030)&gt;1,"Error: Duplicate Entry","OK"))))))</f>
        <v/>
      </c>
      <c r="F1030" s="9" t="str">
        <f>Table28[[#This Row],[Transaction Month]]&amp;Table28[[#This Row],[Supplier UEN]]</f>
        <v/>
      </c>
    </row>
    <row r="1031" spans="1:6">
      <c r="A1031" s="7">
        <v>1030</v>
      </c>
      <c r="B1031" s="8"/>
      <c r="C1031" s="18"/>
      <c r="D1031" s="8"/>
      <c r="E1031" s="19" t="str">
        <f>IF(ISBLANK(C1031),"",IF(NOT(EXACT(TRIM(CLEAN(SUBSTITUTE(C1031,CHAR(160),""))),C1031)),"Error: There's hidden spaces in UEN",IF(LEN(C1031)&gt;10,"Error: UEN is too long",IF(LEN(C1031)&lt;9,"Error: UEN is too short",
IF(ISNUMBER(RIGHT(C1031,1)*1),"Error: UEN needs to end with an alphabet",IF(COUNTIF($F$1:F1031,F1031)&gt;1,"Error: Duplicate Entry","OK"))))))</f>
        <v/>
      </c>
      <c r="F1031" s="9" t="str">
        <f>Table28[[#This Row],[Transaction Month]]&amp;Table28[[#This Row],[Supplier UEN]]</f>
        <v/>
      </c>
    </row>
    <row r="1032" spans="1:6">
      <c r="A1032" s="7">
        <v>1031</v>
      </c>
      <c r="B1032" s="8"/>
      <c r="C1032" s="18"/>
      <c r="D1032" s="8"/>
      <c r="E1032" s="19" t="str">
        <f>IF(ISBLANK(C1032),"",IF(NOT(EXACT(TRIM(CLEAN(SUBSTITUTE(C1032,CHAR(160),""))),C1032)),"Error: There's hidden spaces in UEN",IF(LEN(C1032)&gt;10,"Error: UEN is too long",IF(LEN(C1032)&lt;9,"Error: UEN is too short",
IF(ISNUMBER(RIGHT(C1032,1)*1),"Error: UEN needs to end with an alphabet",IF(COUNTIF($F$1:F1032,F1032)&gt;1,"Error: Duplicate Entry","OK"))))))</f>
        <v/>
      </c>
      <c r="F1032" s="9" t="str">
        <f>Table28[[#This Row],[Transaction Month]]&amp;Table28[[#This Row],[Supplier UEN]]</f>
        <v/>
      </c>
    </row>
    <row r="1033" spans="1:6">
      <c r="A1033" s="7">
        <v>1032</v>
      </c>
      <c r="B1033" s="8"/>
      <c r="C1033" s="18"/>
      <c r="D1033" s="8"/>
      <c r="E1033" s="19" t="str">
        <f>IF(ISBLANK(C1033),"",IF(NOT(EXACT(TRIM(CLEAN(SUBSTITUTE(C1033,CHAR(160),""))),C1033)),"Error: There's hidden spaces in UEN",IF(LEN(C1033)&gt;10,"Error: UEN is too long",IF(LEN(C1033)&lt;9,"Error: UEN is too short",
IF(ISNUMBER(RIGHT(C1033,1)*1),"Error: UEN needs to end with an alphabet",IF(COUNTIF($F$1:F1033,F1033)&gt;1,"Error: Duplicate Entry","OK"))))))</f>
        <v/>
      </c>
      <c r="F1033" s="9" t="str">
        <f>Table28[[#This Row],[Transaction Month]]&amp;Table28[[#This Row],[Supplier UEN]]</f>
        <v/>
      </c>
    </row>
    <row r="1034" spans="1:6">
      <c r="A1034" s="7">
        <v>1033</v>
      </c>
      <c r="B1034" s="8"/>
      <c r="C1034" s="18"/>
      <c r="D1034" s="8"/>
      <c r="E1034" s="19" t="str">
        <f>IF(ISBLANK(C1034),"",IF(NOT(EXACT(TRIM(CLEAN(SUBSTITUTE(C1034,CHAR(160),""))),C1034)),"Error: There's hidden spaces in UEN",IF(LEN(C1034)&gt;10,"Error: UEN is too long",IF(LEN(C1034)&lt;9,"Error: UEN is too short",
IF(ISNUMBER(RIGHT(C1034,1)*1),"Error: UEN needs to end with an alphabet",IF(COUNTIF($F$1:F1034,F1034)&gt;1,"Error: Duplicate Entry","OK"))))))</f>
        <v/>
      </c>
      <c r="F1034" s="9" t="str">
        <f>Table28[[#This Row],[Transaction Month]]&amp;Table28[[#This Row],[Supplier UEN]]</f>
        <v/>
      </c>
    </row>
    <row r="1035" spans="1:6">
      <c r="A1035" s="7">
        <v>1034</v>
      </c>
      <c r="B1035" s="8"/>
      <c r="C1035" s="18"/>
      <c r="D1035" s="8"/>
      <c r="E1035" s="19" t="str">
        <f>IF(ISBLANK(C1035),"",IF(NOT(EXACT(TRIM(CLEAN(SUBSTITUTE(C1035,CHAR(160),""))),C1035)),"Error: There's hidden spaces in UEN",IF(LEN(C1035)&gt;10,"Error: UEN is too long",IF(LEN(C1035)&lt;9,"Error: UEN is too short",
IF(ISNUMBER(RIGHT(C1035,1)*1),"Error: UEN needs to end with an alphabet",IF(COUNTIF($F$1:F1035,F1035)&gt;1,"Error: Duplicate Entry","OK"))))))</f>
        <v/>
      </c>
      <c r="F1035" s="9" t="str">
        <f>Table28[[#This Row],[Transaction Month]]&amp;Table28[[#This Row],[Supplier UEN]]</f>
        <v/>
      </c>
    </row>
    <row r="1036" spans="1:6">
      <c r="A1036" s="7">
        <v>1035</v>
      </c>
      <c r="B1036" s="8"/>
      <c r="C1036" s="18"/>
      <c r="D1036" s="8"/>
      <c r="E1036" s="19" t="str">
        <f>IF(ISBLANK(C1036),"",IF(NOT(EXACT(TRIM(CLEAN(SUBSTITUTE(C1036,CHAR(160),""))),C1036)),"Error: There's hidden spaces in UEN",IF(LEN(C1036)&gt;10,"Error: UEN is too long",IF(LEN(C1036)&lt;9,"Error: UEN is too short",
IF(ISNUMBER(RIGHT(C1036,1)*1),"Error: UEN needs to end with an alphabet",IF(COUNTIF($F$1:F1036,F1036)&gt;1,"Error: Duplicate Entry","OK"))))))</f>
        <v/>
      </c>
      <c r="F1036" s="9" t="str">
        <f>Table28[[#This Row],[Transaction Month]]&amp;Table28[[#This Row],[Supplier UEN]]</f>
        <v/>
      </c>
    </row>
    <row r="1037" spans="1:6">
      <c r="A1037" s="7">
        <v>1036</v>
      </c>
      <c r="B1037" s="8"/>
      <c r="C1037" s="18"/>
      <c r="D1037" s="8"/>
      <c r="E1037" s="19" t="str">
        <f>IF(ISBLANK(C1037),"",IF(NOT(EXACT(TRIM(CLEAN(SUBSTITUTE(C1037,CHAR(160),""))),C1037)),"Error: There's hidden spaces in UEN",IF(LEN(C1037)&gt;10,"Error: UEN is too long",IF(LEN(C1037)&lt;9,"Error: UEN is too short",
IF(ISNUMBER(RIGHT(C1037,1)*1),"Error: UEN needs to end with an alphabet",IF(COUNTIF($F$1:F1037,F1037)&gt;1,"Error: Duplicate Entry","OK"))))))</f>
        <v/>
      </c>
      <c r="F1037" s="9" t="str">
        <f>Table28[[#This Row],[Transaction Month]]&amp;Table28[[#This Row],[Supplier UEN]]</f>
        <v/>
      </c>
    </row>
    <row r="1038" spans="1:6">
      <c r="A1038" s="7">
        <v>1037</v>
      </c>
      <c r="B1038" s="8"/>
      <c r="C1038" s="18"/>
      <c r="D1038" s="8"/>
      <c r="E1038" s="19" t="str">
        <f>IF(ISBLANK(C1038),"",IF(NOT(EXACT(TRIM(CLEAN(SUBSTITUTE(C1038,CHAR(160),""))),C1038)),"Error: There's hidden spaces in UEN",IF(LEN(C1038)&gt;10,"Error: UEN is too long",IF(LEN(C1038)&lt;9,"Error: UEN is too short",
IF(ISNUMBER(RIGHT(C1038,1)*1),"Error: UEN needs to end with an alphabet",IF(COUNTIF($F$1:F1038,F1038)&gt;1,"Error: Duplicate Entry","OK"))))))</f>
        <v/>
      </c>
      <c r="F1038" s="9" t="str">
        <f>Table28[[#This Row],[Transaction Month]]&amp;Table28[[#This Row],[Supplier UEN]]</f>
        <v/>
      </c>
    </row>
    <row r="1039" spans="1:6">
      <c r="A1039" s="7">
        <v>1038</v>
      </c>
      <c r="B1039" s="8"/>
      <c r="C1039" s="18"/>
      <c r="D1039" s="8"/>
      <c r="E1039" s="19" t="str">
        <f>IF(ISBLANK(C1039),"",IF(NOT(EXACT(TRIM(CLEAN(SUBSTITUTE(C1039,CHAR(160),""))),C1039)),"Error: There's hidden spaces in UEN",IF(LEN(C1039)&gt;10,"Error: UEN is too long",IF(LEN(C1039)&lt;9,"Error: UEN is too short",
IF(ISNUMBER(RIGHT(C1039,1)*1),"Error: UEN needs to end with an alphabet",IF(COUNTIF($F$1:F1039,F1039)&gt;1,"Error: Duplicate Entry","OK"))))))</f>
        <v/>
      </c>
      <c r="F1039" s="9" t="str">
        <f>Table28[[#This Row],[Transaction Month]]&amp;Table28[[#This Row],[Supplier UEN]]</f>
        <v/>
      </c>
    </row>
    <row r="1040" spans="1:6">
      <c r="A1040" s="7">
        <v>1039</v>
      </c>
      <c r="B1040" s="8"/>
      <c r="C1040" s="18"/>
      <c r="D1040" s="8"/>
      <c r="E1040" s="19" t="str">
        <f>IF(ISBLANK(C1040),"",IF(NOT(EXACT(TRIM(CLEAN(SUBSTITUTE(C1040,CHAR(160),""))),C1040)),"Error: There's hidden spaces in UEN",IF(LEN(C1040)&gt;10,"Error: UEN is too long",IF(LEN(C1040)&lt;9,"Error: UEN is too short",
IF(ISNUMBER(RIGHT(C1040,1)*1),"Error: UEN needs to end with an alphabet",IF(COUNTIF($F$1:F1040,F1040)&gt;1,"Error: Duplicate Entry","OK"))))))</f>
        <v/>
      </c>
      <c r="F1040" s="9" t="str">
        <f>Table28[[#This Row],[Transaction Month]]&amp;Table28[[#This Row],[Supplier UEN]]</f>
        <v/>
      </c>
    </row>
    <row r="1041" spans="1:6">
      <c r="A1041" s="7">
        <v>1040</v>
      </c>
      <c r="B1041" s="8"/>
      <c r="C1041" s="18"/>
      <c r="D1041" s="8"/>
      <c r="E1041" s="19" t="str">
        <f>IF(ISBLANK(C1041),"",IF(NOT(EXACT(TRIM(CLEAN(SUBSTITUTE(C1041,CHAR(160),""))),C1041)),"Error: There's hidden spaces in UEN",IF(LEN(C1041)&gt;10,"Error: UEN is too long",IF(LEN(C1041)&lt;9,"Error: UEN is too short",
IF(ISNUMBER(RIGHT(C1041,1)*1),"Error: UEN needs to end with an alphabet",IF(COUNTIF($F$1:F1041,F1041)&gt;1,"Error: Duplicate Entry","OK"))))))</f>
        <v/>
      </c>
      <c r="F1041" s="9" t="str">
        <f>Table28[[#This Row],[Transaction Month]]&amp;Table28[[#This Row],[Supplier UEN]]</f>
        <v/>
      </c>
    </row>
    <row r="1042" spans="1:6">
      <c r="A1042" s="7">
        <v>1041</v>
      </c>
      <c r="B1042" s="8"/>
      <c r="C1042" s="18"/>
      <c r="D1042" s="8"/>
      <c r="E1042" s="19" t="str">
        <f>IF(ISBLANK(C1042),"",IF(NOT(EXACT(TRIM(CLEAN(SUBSTITUTE(C1042,CHAR(160),""))),C1042)),"Error: There's hidden spaces in UEN",IF(LEN(C1042)&gt;10,"Error: UEN is too long",IF(LEN(C1042)&lt;9,"Error: UEN is too short",
IF(ISNUMBER(RIGHT(C1042,1)*1),"Error: UEN needs to end with an alphabet",IF(COUNTIF($F$1:F1042,F1042)&gt;1,"Error: Duplicate Entry","OK"))))))</f>
        <v/>
      </c>
      <c r="F1042" s="9" t="str">
        <f>Table28[[#This Row],[Transaction Month]]&amp;Table28[[#This Row],[Supplier UEN]]</f>
        <v/>
      </c>
    </row>
    <row r="1043" spans="1:6">
      <c r="A1043" s="7">
        <v>1042</v>
      </c>
      <c r="B1043" s="8"/>
      <c r="C1043" s="18"/>
      <c r="D1043" s="8"/>
      <c r="E1043" s="19" t="str">
        <f>IF(ISBLANK(C1043),"",IF(NOT(EXACT(TRIM(CLEAN(SUBSTITUTE(C1043,CHAR(160),""))),C1043)),"Error: There's hidden spaces in UEN",IF(LEN(C1043)&gt;10,"Error: UEN is too long",IF(LEN(C1043)&lt;9,"Error: UEN is too short",
IF(ISNUMBER(RIGHT(C1043,1)*1),"Error: UEN needs to end with an alphabet",IF(COUNTIF($F$1:F1043,F1043)&gt;1,"Error: Duplicate Entry","OK"))))))</f>
        <v/>
      </c>
      <c r="F1043" s="9" t="str">
        <f>Table28[[#This Row],[Transaction Month]]&amp;Table28[[#This Row],[Supplier UEN]]</f>
        <v/>
      </c>
    </row>
    <row r="1044" spans="1:6">
      <c r="A1044" s="7">
        <v>1043</v>
      </c>
      <c r="B1044" s="8"/>
      <c r="C1044" s="18"/>
      <c r="D1044" s="8"/>
      <c r="E1044" s="19" t="str">
        <f>IF(ISBLANK(C1044),"",IF(NOT(EXACT(TRIM(CLEAN(SUBSTITUTE(C1044,CHAR(160),""))),C1044)),"Error: There's hidden spaces in UEN",IF(LEN(C1044)&gt;10,"Error: UEN is too long",IF(LEN(C1044)&lt;9,"Error: UEN is too short",
IF(ISNUMBER(RIGHT(C1044,1)*1),"Error: UEN needs to end with an alphabet",IF(COUNTIF($F$1:F1044,F1044)&gt;1,"Error: Duplicate Entry","OK"))))))</f>
        <v/>
      </c>
      <c r="F1044" s="9" t="str">
        <f>Table28[[#This Row],[Transaction Month]]&amp;Table28[[#This Row],[Supplier UEN]]</f>
        <v/>
      </c>
    </row>
    <row r="1045" spans="1:6">
      <c r="A1045" s="7">
        <v>1044</v>
      </c>
      <c r="B1045" s="8"/>
      <c r="C1045" s="18"/>
      <c r="D1045" s="8"/>
      <c r="E1045" s="19" t="str">
        <f>IF(ISBLANK(C1045),"",IF(NOT(EXACT(TRIM(CLEAN(SUBSTITUTE(C1045,CHAR(160),""))),C1045)),"Error: There's hidden spaces in UEN",IF(LEN(C1045)&gt;10,"Error: UEN is too long",IF(LEN(C1045)&lt;9,"Error: UEN is too short",
IF(ISNUMBER(RIGHT(C1045,1)*1),"Error: UEN needs to end with an alphabet",IF(COUNTIF($F$1:F1045,F1045)&gt;1,"Error: Duplicate Entry","OK"))))))</f>
        <v/>
      </c>
      <c r="F1045" s="9" t="str">
        <f>Table28[[#This Row],[Transaction Month]]&amp;Table28[[#This Row],[Supplier UEN]]</f>
        <v/>
      </c>
    </row>
    <row r="1046" spans="1:6">
      <c r="A1046" s="7">
        <v>1045</v>
      </c>
      <c r="B1046" s="8"/>
      <c r="C1046" s="18"/>
      <c r="D1046" s="8"/>
      <c r="E1046" s="19" t="str">
        <f>IF(ISBLANK(C1046),"",IF(NOT(EXACT(TRIM(CLEAN(SUBSTITUTE(C1046,CHAR(160),""))),C1046)),"Error: There's hidden spaces in UEN",IF(LEN(C1046)&gt;10,"Error: UEN is too long",IF(LEN(C1046)&lt;9,"Error: UEN is too short",
IF(ISNUMBER(RIGHT(C1046,1)*1),"Error: UEN needs to end with an alphabet",IF(COUNTIF($F$1:F1046,F1046)&gt;1,"Error: Duplicate Entry","OK"))))))</f>
        <v/>
      </c>
      <c r="F1046" s="9" t="str">
        <f>Table28[[#This Row],[Transaction Month]]&amp;Table28[[#This Row],[Supplier UEN]]</f>
        <v/>
      </c>
    </row>
    <row r="1047" spans="1:6">
      <c r="A1047" s="7">
        <v>1046</v>
      </c>
      <c r="B1047" s="8"/>
      <c r="C1047" s="18"/>
      <c r="D1047" s="8"/>
      <c r="E1047" s="19" t="str">
        <f>IF(ISBLANK(C1047),"",IF(NOT(EXACT(TRIM(CLEAN(SUBSTITUTE(C1047,CHAR(160),""))),C1047)),"Error: There's hidden spaces in UEN",IF(LEN(C1047)&gt;10,"Error: UEN is too long",IF(LEN(C1047)&lt;9,"Error: UEN is too short",
IF(ISNUMBER(RIGHT(C1047,1)*1),"Error: UEN needs to end with an alphabet",IF(COUNTIF($F$1:F1047,F1047)&gt;1,"Error: Duplicate Entry","OK"))))))</f>
        <v/>
      </c>
      <c r="F1047" s="9" t="str">
        <f>Table28[[#This Row],[Transaction Month]]&amp;Table28[[#This Row],[Supplier UEN]]</f>
        <v/>
      </c>
    </row>
    <row r="1048" spans="1:6">
      <c r="A1048" s="7">
        <v>1047</v>
      </c>
      <c r="B1048" s="8"/>
      <c r="C1048" s="18"/>
      <c r="D1048" s="8"/>
      <c r="E1048" s="19" t="str">
        <f>IF(ISBLANK(C1048),"",IF(NOT(EXACT(TRIM(CLEAN(SUBSTITUTE(C1048,CHAR(160),""))),C1048)),"Error: There's hidden spaces in UEN",IF(LEN(C1048)&gt;10,"Error: UEN is too long",IF(LEN(C1048)&lt;9,"Error: UEN is too short",
IF(ISNUMBER(RIGHT(C1048,1)*1),"Error: UEN needs to end with an alphabet",IF(COUNTIF($F$1:F1048,F1048)&gt;1,"Error: Duplicate Entry","OK"))))))</f>
        <v/>
      </c>
      <c r="F1048" s="9" t="str">
        <f>Table28[[#This Row],[Transaction Month]]&amp;Table28[[#This Row],[Supplier UEN]]</f>
        <v/>
      </c>
    </row>
    <row r="1049" spans="1:6">
      <c r="A1049" s="7">
        <v>1048</v>
      </c>
      <c r="B1049" s="8"/>
      <c r="C1049" s="18"/>
      <c r="D1049" s="8"/>
      <c r="E1049" s="19" t="str">
        <f>IF(ISBLANK(C1049),"",IF(NOT(EXACT(TRIM(CLEAN(SUBSTITUTE(C1049,CHAR(160),""))),C1049)),"Error: There's hidden spaces in UEN",IF(LEN(C1049)&gt;10,"Error: UEN is too long",IF(LEN(C1049)&lt;9,"Error: UEN is too short",
IF(ISNUMBER(RIGHT(C1049,1)*1),"Error: UEN needs to end with an alphabet",IF(COUNTIF($F$1:F1049,F1049)&gt;1,"Error: Duplicate Entry","OK"))))))</f>
        <v/>
      </c>
      <c r="F1049" s="9" t="str">
        <f>Table28[[#This Row],[Transaction Month]]&amp;Table28[[#This Row],[Supplier UEN]]</f>
        <v/>
      </c>
    </row>
    <row r="1050" spans="1:6">
      <c r="A1050" s="7">
        <v>1049</v>
      </c>
      <c r="B1050" s="8"/>
      <c r="C1050" s="18"/>
      <c r="D1050" s="8"/>
      <c r="E1050" s="19" t="str">
        <f>IF(ISBLANK(C1050),"",IF(NOT(EXACT(TRIM(CLEAN(SUBSTITUTE(C1050,CHAR(160),""))),C1050)),"Error: There's hidden spaces in UEN",IF(LEN(C1050)&gt;10,"Error: UEN is too long",IF(LEN(C1050)&lt;9,"Error: UEN is too short",
IF(ISNUMBER(RIGHT(C1050,1)*1),"Error: UEN needs to end with an alphabet",IF(COUNTIF($F$1:F1050,F1050)&gt;1,"Error: Duplicate Entry","OK"))))))</f>
        <v/>
      </c>
      <c r="F1050" s="9" t="str">
        <f>Table28[[#This Row],[Transaction Month]]&amp;Table28[[#This Row],[Supplier UEN]]</f>
        <v/>
      </c>
    </row>
    <row r="1051" spans="1:6">
      <c r="A1051" s="7">
        <v>1050</v>
      </c>
      <c r="B1051" s="8"/>
      <c r="C1051" s="18"/>
      <c r="D1051" s="8"/>
      <c r="E1051" s="19" t="str">
        <f>IF(ISBLANK(C1051),"",IF(NOT(EXACT(TRIM(CLEAN(SUBSTITUTE(C1051,CHAR(160),""))),C1051)),"Error: There's hidden spaces in UEN",IF(LEN(C1051)&gt;10,"Error: UEN is too long",IF(LEN(C1051)&lt;9,"Error: UEN is too short",
IF(ISNUMBER(RIGHT(C1051,1)*1),"Error: UEN needs to end with an alphabet",IF(COUNTIF($F$1:F1051,F1051)&gt;1,"Error: Duplicate Entry","OK"))))))</f>
        <v/>
      </c>
      <c r="F1051" s="9" t="str">
        <f>Table28[[#This Row],[Transaction Month]]&amp;Table28[[#This Row],[Supplier UEN]]</f>
        <v/>
      </c>
    </row>
    <row r="1052" spans="1:6">
      <c r="A1052" s="7">
        <v>1051</v>
      </c>
      <c r="B1052" s="8"/>
      <c r="C1052" s="18"/>
      <c r="D1052" s="8"/>
      <c r="E1052" s="19" t="str">
        <f>IF(ISBLANK(C1052),"",IF(NOT(EXACT(TRIM(CLEAN(SUBSTITUTE(C1052,CHAR(160),""))),C1052)),"Error: There's hidden spaces in UEN",IF(LEN(C1052)&gt;10,"Error: UEN is too long",IF(LEN(C1052)&lt;9,"Error: UEN is too short",
IF(ISNUMBER(RIGHT(C1052,1)*1),"Error: UEN needs to end with an alphabet",IF(COUNTIF($F$1:F1052,F1052)&gt;1,"Error: Duplicate Entry","OK"))))))</f>
        <v/>
      </c>
      <c r="F1052" s="9" t="str">
        <f>Table28[[#This Row],[Transaction Month]]&amp;Table28[[#This Row],[Supplier UEN]]</f>
        <v/>
      </c>
    </row>
    <row r="1053" spans="1:6">
      <c r="A1053" s="7">
        <v>1052</v>
      </c>
      <c r="B1053" s="8"/>
      <c r="C1053" s="18"/>
      <c r="D1053" s="8"/>
      <c r="E1053" s="19" t="str">
        <f>IF(ISBLANK(C1053),"",IF(NOT(EXACT(TRIM(CLEAN(SUBSTITUTE(C1053,CHAR(160),""))),C1053)),"Error: There's hidden spaces in UEN",IF(LEN(C1053)&gt;10,"Error: UEN is too long",IF(LEN(C1053)&lt;9,"Error: UEN is too short",
IF(ISNUMBER(RIGHT(C1053,1)*1),"Error: UEN needs to end with an alphabet",IF(COUNTIF($F$1:F1053,F1053)&gt;1,"Error: Duplicate Entry","OK"))))))</f>
        <v/>
      </c>
      <c r="F1053" s="9" t="str">
        <f>Table28[[#This Row],[Transaction Month]]&amp;Table28[[#This Row],[Supplier UEN]]</f>
        <v/>
      </c>
    </row>
    <row r="1054" spans="1:6">
      <c r="A1054" s="7">
        <v>1053</v>
      </c>
      <c r="B1054" s="8"/>
      <c r="C1054" s="18"/>
      <c r="D1054" s="8"/>
      <c r="E1054" s="19" t="str">
        <f>IF(ISBLANK(C1054),"",IF(NOT(EXACT(TRIM(CLEAN(SUBSTITUTE(C1054,CHAR(160),""))),C1054)),"Error: There's hidden spaces in UEN",IF(LEN(C1054)&gt;10,"Error: UEN is too long",IF(LEN(C1054)&lt;9,"Error: UEN is too short",
IF(ISNUMBER(RIGHT(C1054,1)*1),"Error: UEN needs to end with an alphabet",IF(COUNTIF($F$1:F1054,F1054)&gt;1,"Error: Duplicate Entry","OK"))))))</f>
        <v/>
      </c>
      <c r="F1054" s="9" t="str">
        <f>Table28[[#This Row],[Transaction Month]]&amp;Table28[[#This Row],[Supplier UEN]]</f>
        <v/>
      </c>
    </row>
    <row r="1055" spans="1:6">
      <c r="A1055" s="7">
        <v>1054</v>
      </c>
      <c r="B1055" s="8"/>
      <c r="C1055" s="18"/>
      <c r="D1055" s="8"/>
      <c r="E1055" s="19" t="str">
        <f>IF(ISBLANK(C1055),"",IF(NOT(EXACT(TRIM(CLEAN(SUBSTITUTE(C1055,CHAR(160),""))),C1055)),"Error: There's hidden spaces in UEN",IF(LEN(C1055)&gt;10,"Error: UEN is too long",IF(LEN(C1055)&lt;9,"Error: UEN is too short",
IF(ISNUMBER(RIGHT(C1055,1)*1),"Error: UEN needs to end with an alphabet",IF(COUNTIF($F$1:F1055,F1055)&gt;1,"Error: Duplicate Entry","OK"))))))</f>
        <v/>
      </c>
      <c r="F1055" s="9" t="str">
        <f>Table28[[#This Row],[Transaction Month]]&amp;Table28[[#This Row],[Supplier UEN]]</f>
        <v/>
      </c>
    </row>
    <row r="1056" spans="1:6">
      <c r="A1056" s="7">
        <v>1055</v>
      </c>
      <c r="B1056" s="8"/>
      <c r="C1056" s="18"/>
      <c r="D1056" s="8"/>
      <c r="E1056" s="19" t="str">
        <f>IF(ISBLANK(C1056),"",IF(NOT(EXACT(TRIM(CLEAN(SUBSTITUTE(C1056,CHAR(160),""))),C1056)),"Error: There's hidden spaces in UEN",IF(LEN(C1056)&gt;10,"Error: UEN is too long",IF(LEN(C1056)&lt;9,"Error: UEN is too short",
IF(ISNUMBER(RIGHT(C1056,1)*1),"Error: UEN needs to end with an alphabet",IF(COUNTIF($F$1:F1056,F1056)&gt;1,"Error: Duplicate Entry","OK"))))))</f>
        <v/>
      </c>
      <c r="F1056" s="9" t="str">
        <f>Table28[[#This Row],[Transaction Month]]&amp;Table28[[#This Row],[Supplier UEN]]</f>
        <v/>
      </c>
    </row>
    <row r="1057" spans="1:6">
      <c r="A1057" s="7">
        <v>1056</v>
      </c>
      <c r="B1057" s="8"/>
      <c r="C1057" s="18"/>
      <c r="D1057" s="8"/>
      <c r="E1057" s="19" t="str">
        <f>IF(ISBLANK(C1057),"",IF(NOT(EXACT(TRIM(CLEAN(SUBSTITUTE(C1057,CHAR(160),""))),C1057)),"Error: There's hidden spaces in UEN",IF(LEN(C1057)&gt;10,"Error: UEN is too long",IF(LEN(C1057)&lt;9,"Error: UEN is too short",
IF(ISNUMBER(RIGHT(C1057,1)*1),"Error: UEN needs to end with an alphabet",IF(COUNTIF($F$1:F1057,F1057)&gt;1,"Error: Duplicate Entry","OK"))))))</f>
        <v/>
      </c>
      <c r="F1057" s="9" t="str">
        <f>Table28[[#This Row],[Transaction Month]]&amp;Table28[[#This Row],[Supplier UEN]]</f>
        <v/>
      </c>
    </row>
    <row r="1058" spans="1:6">
      <c r="A1058" s="7">
        <v>1057</v>
      </c>
      <c r="B1058" s="8"/>
      <c r="C1058" s="18"/>
      <c r="D1058" s="8"/>
      <c r="E1058" s="19" t="str">
        <f>IF(ISBLANK(C1058),"",IF(NOT(EXACT(TRIM(CLEAN(SUBSTITUTE(C1058,CHAR(160),""))),C1058)),"Error: There's hidden spaces in UEN",IF(LEN(C1058)&gt;10,"Error: UEN is too long",IF(LEN(C1058)&lt;9,"Error: UEN is too short",
IF(ISNUMBER(RIGHT(C1058,1)*1),"Error: UEN needs to end with an alphabet",IF(COUNTIF($F$1:F1058,F1058)&gt;1,"Error: Duplicate Entry","OK"))))))</f>
        <v/>
      </c>
      <c r="F1058" s="9" t="str">
        <f>Table28[[#This Row],[Transaction Month]]&amp;Table28[[#This Row],[Supplier UEN]]</f>
        <v/>
      </c>
    </row>
    <row r="1059" spans="1:6">
      <c r="A1059" s="7">
        <v>1058</v>
      </c>
      <c r="B1059" s="8"/>
      <c r="C1059" s="18"/>
      <c r="D1059" s="8"/>
      <c r="E1059" s="19" t="str">
        <f>IF(ISBLANK(C1059),"",IF(NOT(EXACT(TRIM(CLEAN(SUBSTITUTE(C1059,CHAR(160),""))),C1059)),"Error: There's hidden spaces in UEN",IF(LEN(C1059)&gt;10,"Error: UEN is too long",IF(LEN(C1059)&lt;9,"Error: UEN is too short",
IF(ISNUMBER(RIGHT(C1059,1)*1),"Error: UEN needs to end with an alphabet",IF(COUNTIF($F$1:F1059,F1059)&gt;1,"Error: Duplicate Entry","OK"))))))</f>
        <v/>
      </c>
      <c r="F1059" s="9" t="str">
        <f>Table28[[#This Row],[Transaction Month]]&amp;Table28[[#This Row],[Supplier UEN]]</f>
        <v/>
      </c>
    </row>
    <row r="1060" spans="1:6">
      <c r="A1060" s="7">
        <v>1059</v>
      </c>
      <c r="B1060" s="8"/>
      <c r="C1060" s="18"/>
      <c r="D1060" s="8"/>
      <c r="E1060" s="19" t="str">
        <f>IF(ISBLANK(C1060),"",IF(NOT(EXACT(TRIM(CLEAN(SUBSTITUTE(C1060,CHAR(160),""))),C1060)),"Error: There's hidden spaces in UEN",IF(LEN(C1060)&gt;10,"Error: UEN is too long",IF(LEN(C1060)&lt;9,"Error: UEN is too short",
IF(ISNUMBER(RIGHT(C1060,1)*1),"Error: UEN needs to end with an alphabet",IF(COUNTIF($F$1:F1060,F1060)&gt;1,"Error: Duplicate Entry","OK"))))))</f>
        <v/>
      </c>
      <c r="F1060" s="9" t="str">
        <f>Table28[[#This Row],[Transaction Month]]&amp;Table28[[#This Row],[Supplier UEN]]</f>
        <v/>
      </c>
    </row>
    <row r="1061" spans="1:6">
      <c r="A1061" s="7">
        <v>1060</v>
      </c>
      <c r="B1061" s="8"/>
      <c r="C1061" s="18"/>
      <c r="D1061" s="8"/>
      <c r="E1061" s="19" t="str">
        <f>IF(ISBLANK(C1061),"",IF(NOT(EXACT(TRIM(CLEAN(SUBSTITUTE(C1061,CHAR(160),""))),C1061)),"Error: There's hidden spaces in UEN",IF(LEN(C1061)&gt;10,"Error: UEN is too long",IF(LEN(C1061)&lt;9,"Error: UEN is too short",
IF(ISNUMBER(RIGHT(C1061,1)*1),"Error: UEN needs to end with an alphabet",IF(COUNTIF($F$1:F1061,F1061)&gt;1,"Error: Duplicate Entry","OK"))))))</f>
        <v/>
      </c>
      <c r="F1061" s="9" t="str">
        <f>Table28[[#This Row],[Transaction Month]]&amp;Table28[[#This Row],[Supplier UEN]]</f>
        <v/>
      </c>
    </row>
    <row r="1062" spans="1:6">
      <c r="A1062" s="7">
        <v>1061</v>
      </c>
      <c r="B1062" s="8"/>
      <c r="C1062" s="18"/>
      <c r="D1062" s="8"/>
      <c r="E1062" s="19" t="str">
        <f>IF(ISBLANK(C1062),"",IF(NOT(EXACT(TRIM(CLEAN(SUBSTITUTE(C1062,CHAR(160),""))),C1062)),"Error: There's hidden spaces in UEN",IF(LEN(C1062)&gt;10,"Error: UEN is too long",IF(LEN(C1062)&lt;9,"Error: UEN is too short",
IF(ISNUMBER(RIGHT(C1062,1)*1),"Error: UEN needs to end with an alphabet",IF(COUNTIF($F$1:F1062,F1062)&gt;1,"Error: Duplicate Entry","OK"))))))</f>
        <v/>
      </c>
      <c r="F1062" s="9" t="str">
        <f>Table28[[#This Row],[Transaction Month]]&amp;Table28[[#This Row],[Supplier UEN]]</f>
        <v/>
      </c>
    </row>
    <row r="1063" spans="1:6">
      <c r="A1063" s="7">
        <v>1062</v>
      </c>
      <c r="B1063" s="8"/>
      <c r="C1063" s="18"/>
      <c r="D1063" s="8"/>
      <c r="E1063" s="19" t="str">
        <f>IF(ISBLANK(C1063),"",IF(NOT(EXACT(TRIM(CLEAN(SUBSTITUTE(C1063,CHAR(160),""))),C1063)),"Error: There's hidden spaces in UEN",IF(LEN(C1063)&gt;10,"Error: UEN is too long",IF(LEN(C1063)&lt;9,"Error: UEN is too short",
IF(ISNUMBER(RIGHT(C1063,1)*1),"Error: UEN needs to end with an alphabet",IF(COUNTIF($F$1:F1063,F1063)&gt;1,"Error: Duplicate Entry","OK"))))))</f>
        <v/>
      </c>
      <c r="F1063" s="9" t="str">
        <f>Table28[[#This Row],[Transaction Month]]&amp;Table28[[#This Row],[Supplier UEN]]</f>
        <v/>
      </c>
    </row>
    <row r="1064" spans="1:6">
      <c r="A1064" s="7">
        <v>1063</v>
      </c>
      <c r="B1064" s="8"/>
      <c r="C1064" s="18"/>
      <c r="D1064" s="8"/>
      <c r="E1064" s="19" t="str">
        <f>IF(ISBLANK(C1064),"",IF(NOT(EXACT(TRIM(CLEAN(SUBSTITUTE(C1064,CHAR(160),""))),C1064)),"Error: There's hidden spaces in UEN",IF(LEN(C1064)&gt;10,"Error: UEN is too long",IF(LEN(C1064)&lt;9,"Error: UEN is too short",
IF(ISNUMBER(RIGHT(C1064,1)*1),"Error: UEN needs to end with an alphabet",IF(COUNTIF($F$1:F1064,F1064)&gt;1,"Error: Duplicate Entry","OK"))))))</f>
        <v/>
      </c>
      <c r="F1064" s="9" t="str">
        <f>Table28[[#This Row],[Transaction Month]]&amp;Table28[[#This Row],[Supplier UEN]]</f>
        <v/>
      </c>
    </row>
    <row r="1065" spans="1:6">
      <c r="A1065" s="7">
        <v>1064</v>
      </c>
      <c r="B1065" s="8"/>
      <c r="C1065" s="18"/>
      <c r="D1065" s="8"/>
      <c r="E1065" s="19" t="str">
        <f>IF(ISBLANK(C1065),"",IF(NOT(EXACT(TRIM(CLEAN(SUBSTITUTE(C1065,CHAR(160),""))),C1065)),"Error: There's hidden spaces in UEN",IF(LEN(C1065)&gt;10,"Error: UEN is too long",IF(LEN(C1065)&lt;9,"Error: UEN is too short",
IF(ISNUMBER(RIGHT(C1065,1)*1),"Error: UEN needs to end with an alphabet",IF(COUNTIF($F$1:F1065,F1065)&gt;1,"Error: Duplicate Entry","OK"))))))</f>
        <v/>
      </c>
      <c r="F1065" s="9" t="str">
        <f>Table28[[#This Row],[Transaction Month]]&amp;Table28[[#This Row],[Supplier UEN]]</f>
        <v/>
      </c>
    </row>
    <row r="1066" spans="1:6">
      <c r="A1066" s="7">
        <v>1065</v>
      </c>
      <c r="B1066" s="8"/>
      <c r="C1066" s="18"/>
      <c r="D1066" s="8"/>
      <c r="E1066" s="19" t="str">
        <f>IF(ISBLANK(C1066),"",IF(NOT(EXACT(TRIM(CLEAN(SUBSTITUTE(C1066,CHAR(160),""))),C1066)),"Error: There's hidden spaces in UEN",IF(LEN(C1066)&gt;10,"Error: UEN is too long",IF(LEN(C1066)&lt;9,"Error: UEN is too short",
IF(ISNUMBER(RIGHT(C1066,1)*1),"Error: UEN needs to end with an alphabet",IF(COUNTIF($F$1:F1066,F1066)&gt;1,"Error: Duplicate Entry","OK"))))))</f>
        <v/>
      </c>
      <c r="F1066" s="9" t="str">
        <f>Table28[[#This Row],[Transaction Month]]&amp;Table28[[#This Row],[Supplier UEN]]</f>
        <v/>
      </c>
    </row>
    <row r="1067" spans="1:6">
      <c r="A1067" s="7">
        <v>1066</v>
      </c>
      <c r="B1067" s="8"/>
      <c r="C1067" s="18"/>
      <c r="D1067" s="8"/>
      <c r="E1067" s="19" t="str">
        <f>IF(ISBLANK(C1067),"",IF(NOT(EXACT(TRIM(CLEAN(SUBSTITUTE(C1067,CHAR(160),""))),C1067)),"Error: There's hidden spaces in UEN",IF(LEN(C1067)&gt;10,"Error: UEN is too long",IF(LEN(C1067)&lt;9,"Error: UEN is too short",
IF(ISNUMBER(RIGHT(C1067,1)*1),"Error: UEN needs to end with an alphabet",IF(COUNTIF($F$1:F1067,F1067)&gt;1,"Error: Duplicate Entry","OK"))))))</f>
        <v/>
      </c>
      <c r="F1067" s="9" t="str">
        <f>Table28[[#This Row],[Transaction Month]]&amp;Table28[[#This Row],[Supplier UEN]]</f>
        <v/>
      </c>
    </row>
    <row r="1068" spans="1:6">
      <c r="A1068" s="7">
        <v>1067</v>
      </c>
      <c r="B1068" s="8"/>
      <c r="C1068" s="18"/>
      <c r="D1068" s="8"/>
      <c r="E1068" s="19" t="str">
        <f>IF(ISBLANK(C1068),"",IF(NOT(EXACT(TRIM(CLEAN(SUBSTITUTE(C1068,CHAR(160),""))),C1068)),"Error: There's hidden spaces in UEN",IF(LEN(C1068)&gt;10,"Error: UEN is too long",IF(LEN(C1068)&lt;9,"Error: UEN is too short",
IF(ISNUMBER(RIGHT(C1068,1)*1),"Error: UEN needs to end with an alphabet",IF(COUNTIF($F$1:F1068,F1068)&gt;1,"Error: Duplicate Entry","OK"))))))</f>
        <v/>
      </c>
      <c r="F1068" s="9" t="str">
        <f>Table28[[#This Row],[Transaction Month]]&amp;Table28[[#This Row],[Supplier UEN]]</f>
        <v/>
      </c>
    </row>
    <row r="1069" spans="1:6">
      <c r="A1069" s="7">
        <v>1068</v>
      </c>
      <c r="B1069" s="8"/>
      <c r="C1069" s="18"/>
      <c r="D1069" s="8"/>
      <c r="E1069" s="19" t="str">
        <f>IF(ISBLANK(C1069),"",IF(NOT(EXACT(TRIM(CLEAN(SUBSTITUTE(C1069,CHAR(160),""))),C1069)),"Error: There's hidden spaces in UEN",IF(LEN(C1069)&gt;10,"Error: UEN is too long",IF(LEN(C1069)&lt;9,"Error: UEN is too short",
IF(ISNUMBER(RIGHT(C1069,1)*1),"Error: UEN needs to end with an alphabet",IF(COUNTIF($F$1:F1069,F1069)&gt;1,"Error: Duplicate Entry","OK"))))))</f>
        <v/>
      </c>
      <c r="F1069" s="9" t="str">
        <f>Table28[[#This Row],[Transaction Month]]&amp;Table28[[#This Row],[Supplier UEN]]</f>
        <v/>
      </c>
    </row>
    <row r="1070" spans="1:6">
      <c r="A1070" s="7">
        <v>1069</v>
      </c>
      <c r="B1070" s="8"/>
      <c r="C1070" s="18"/>
      <c r="D1070" s="8"/>
      <c r="E1070" s="19" t="str">
        <f>IF(ISBLANK(C1070),"",IF(NOT(EXACT(TRIM(CLEAN(SUBSTITUTE(C1070,CHAR(160),""))),C1070)),"Error: There's hidden spaces in UEN",IF(LEN(C1070)&gt;10,"Error: UEN is too long",IF(LEN(C1070)&lt;9,"Error: UEN is too short",
IF(ISNUMBER(RIGHT(C1070,1)*1),"Error: UEN needs to end with an alphabet",IF(COUNTIF($F$1:F1070,F1070)&gt;1,"Error: Duplicate Entry","OK"))))))</f>
        <v/>
      </c>
      <c r="F1070" s="9" t="str">
        <f>Table28[[#This Row],[Transaction Month]]&amp;Table28[[#This Row],[Supplier UEN]]</f>
        <v/>
      </c>
    </row>
    <row r="1071" spans="1:6">
      <c r="A1071" s="7">
        <v>1070</v>
      </c>
      <c r="B1071" s="8"/>
      <c r="C1071" s="18"/>
      <c r="D1071" s="8"/>
      <c r="E1071" s="19" t="str">
        <f>IF(ISBLANK(C1071),"",IF(NOT(EXACT(TRIM(CLEAN(SUBSTITUTE(C1071,CHAR(160),""))),C1071)),"Error: There's hidden spaces in UEN",IF(LEN(C1071)&gt;10,"Error: UEN is too long",IF(LEN(C1071)&lt;9,"Error: UEN is too short",
IF(ISNUMBER(RIGHT(C1071,1)*1),"Error: UEN needs to end with an alphabet",IF(COUNTIF($F$1:F1071,F1071)&gt;1,"Error: Duplicate Entry","OK"))))))</f>
        <v/>
      </c>
      <c r="F1071" s="9" t="str">
        <f>Table28[[#This Row],[Transaction Month]]&amp;Table28[[#This Row],[Supplier UEN]]</f>
        <v/>
      </c>
    </row>
    <row r="1072" spans="1:6">
      <c r="A1072" s="7">
        <v>1071</v>
      </c>
      <c r="B1072" s="8"/>
      <c r="C1072" s="18"/>
      <c r="D1072" s="8"/>
      <c r="E1072" s="19" t="str">
        <f>IF(ISBLANK(C1072),"",IF(NOT(EXACT(TRIM(CLEAN(SUBSTITUTE(C1072,CHAR(160),""))),C1072)),"Error: There's hidden spaces in UEN",IF(LEN(C1072)&gt;10,"Error: UEN is too long",IF(LEN(C1072)&lt;9,"Error: UEN is too short",
IF(ISNUMBER(RIGHT(C1072,1)*1),"Error: UEN needs to end with an alphabet",IF(COUNTIF($F$1:F1072,F1072)&gt;1,"Error: Duplicate Entry","OK"))))))</f>
        <v/>
      </c>
      <c r="F1072" s="9" t="str">
        <f>Table28[[#This Row],[Transaction Month]]&amp;Table28[[#This Row],[Supplier UEN]]</f>
        <v/>
      </c>
    </row>
    <row r="1073" spans="1:6">
      <c r="A1073" s="7">
        <v>1072</v>
      </c>
      <c r="B1073" s="8"/>
      <c r="C1073" s="18"/>
      <c r="D1073" s="8"/>
      <c r="E1073" s="19" t="str">
        <f>IF(ISBLANK(C1073),"",IF(NOT(EXACT(TRIM(CLEAN(SUBSTITUTE(C1073,CHAR(160),""))),C1073)),"Error: There's hidden spaces in UEN",IF(LEN(C1073)&gt;10,"Error: UEN is too long",IF(LEN(C1073)&lt;9,"Error: UEN is too short",
IF(ISNUMBER(RIGHT(C1073,1)*1),"Error: UEN needs to end with an alphabet",IF(COUNTIF($F$1:F1073,F1073)&gt;1,"Error: Duplicate Entry","OK"))))))</f>
        <v/>
      </c>
      <c r="F1073" s="9" t="str">
        <f>Table28[[#This Row],[Transaction Month]]&amp;Table28[[#This Row],[Supplier UEN]]</f>
        <v/>
      </c>
    </row>
    <row r="1074" spans="1:6">
      <c r="A1074" s="7">
        <v>1073</v>
      </c>
      <c r="B1074" s="8"/>
      <c r="C1074" s="18"/>
      <c r="D1074" s="8"/>
      <c r="E1074" s="19" t="str">
        <f>IF(ISBLANK(C1074),"",IF(NOT(EXACT(TRIM(CLEAN(SUBSTITUTE(C1074,CHAR(160),""))),C1074)),"Error: There's hidden spaces in UEN",IF(LEN(C1074)&gt;10,"Error: UEN is too long",IF(LEN(C1074)&lt;9,"Error: UEN is too short",
IF(ISNUMBER(RIGHT(C1074,1)*1),"Error: UEN needs to end with an alphabet",IF(COUNTIF($F$1:F1074,F1074)&gt;1,"Error: Duplicate Entry","OK"))))))</f>
        <v/>
      </c>
      <c r="F1074" s="9" t="str">
        <f>Table28[[#This Row],[Transaction Month]]&amp;Table28[[#This Row],[Supplier UEN]]</f>
        <v/>
      </c>
    </row>
    <row r="1075" spans="1:6">
      <c r="A1075" s="7">
        <v>1074</v>
      </c>
      <c r="B1075" s="8"/>
      <c r="C1075" s="18"/>
      <c r="D1075" s="8"/>
      <c r="E1075" s="19" t="str">
        <f>IF(ISBLANK(C1075),"",IF(NOT(EXACT(TRIM(CLEAN(SUBSTITUTE(C1075,CHAR(160),""))),C1075)),"Error: There's hidden spaces in UEN",IF(LEN(C1075)&gt;10,"Error: UEN is too long",IF(LEN(C1075)&lt;9,"Error: UEN is too short",
IF(ISNUMBER(RIGHT(C1075,1)*1),"Error: UEN needs to end with an alphabet",IF(COUNTIF($F$1:F1075,F1075)&gt;1,"Error: Duplicate Entry","OK"))))))</f>
        <v/>
      </c>
      <c r="F1075" s="9" t="str">
        <f>Table28[[#This Row],[Transaction Month]]&amp;Table28[[#This Row],[Supplier UEN]]</f>
        <v/>
      </c>
    </row>
    <row r="1076" spans="1:6">
      <c r="A1076" s="7">
        <v>1075</v>
      </c>
      <c r="B1076" s="8"/>
      <c r="C1076" s="18"/>
      <c r="D1076" s="8"/>
      <c r="E1076" s="19" t="str">
        <f>IF(ISBLANK(C1076),"",IF(NOT(EXACT(TRIM(CLEAN(SUBSTITUTE(C1076,CHAR(160),""))),C1076)),"Error: There's hidden spaces in UEN",IF(LEN(C1076)&gt;10,"Error: UEN is too long",IF(LEN(C1076)&lt;9,"Error: UEN is too short",
IF(ISNUMBER(RIGHT(C1076,1)*1),"Error: UEN needs to end with an alphabet",IF(COUNTIF($F$1:F1076,F1076)&gt;1,"Error: Duplicate Entry","OK"))))))</f>
        <v/>
      </c>
      <c r="F1076" s="9" t="str">
        <f>Table28[[#This Row],[Transaction Month]]&amp;Table28[[#This Row],[Supplier UEN]]</f>
        <v/>
      </c>
    </row>
    <row r="1077" spans="1:6">
      <c r="A1077" s="7">
        <v>1076</v>
      </c>
      <c r="B1077" s="8"/>
      <c r="C1077" s="18"/>
      <c r="D1077" s="8"/>
      <c r="E1077" s="19" t="str">
        <f>IF(ISBLANK(C1077),"",IF(NOT(EXACT(TRIM(CLEAN(SUBSTITUTE(C1077,CHAR(160),""))),C1077)),"Error: There's hidden spaces in UEN",IF(LEN(C1077)&gt;10,"Error: UEN is too long",IF(LEN(C1077)&lt;9,"Error: UEN is too short",
IF(ISNUMBER(RIGHT(C1077,1)*1),"Error: UEN needs to end with an alphabet",IF(COUNTIF($F$1:F1077,F1077)&gt;1,"Error: Duplicate Entry","OK"))))))</f>
        <v/>
      </c>
      <c r="F1077" s="9" t="str">
        <f>Table28[[#This Row],[Transaction Month]]&amp;Table28[[#This Row],[Supplier UEN]]</f>
        <v/>
      </c>
    </row>
    <row r="1078" spans="1:6">
      <c r="A1078" s="7">
        <v>1077</v>
      </c>
      <c r="B1078" s="8"/>
      <c r="C1078" s="18"/>
      <c r="D1078" s="8"/>
      <c r="E1078" s="19" t="str">
        <f>IF(ISBLANK(C1078),"",IF(NOT(EXACT(TRIM(CLEAN(SUBSTITUTE(C1078,CHAR(160),""))),C1078)),"Error: There's hidden spaces in UEN",IF(LEN(C1078)&gt;10,"Error: UEN is too long",IF(LEN(C1078)&lt;9,"Error: UEN is too short",
IF(ISNUMBER(RIGHT(C1078,1)*1),"Error: UEN needs to end with an alphabet",IF(COUNTIF($F$1:F1078,F1078)&gt;1,"Error: Duplicate Entry","OK"))))))</f>
        <v/>
      </c>
      <c r="F1078" s="9" t="str">
        <f>Table28[[#This Row],[Transaction Month]]&amp;Table28[[#This Row],[Supplier UEN]]</f>
        <v/>
      </c>
    </row>
    <row r="1079" spans="1:6">
      <c r="A1079" s="7">
        <v>1078</v>
      </c>
      <c r="B1079" s="8"/>
      <c r="C1079" s="18"/>
      <c r="D1079" s="8"/>
      <c r="E1079" s="19" t="str">
        <f>IF(ISBLANK(C1079),"",IF(NOT(EXACT(TRIM(CLEAN(SUBSTITUTE(C1079,CHAR(160),""))),C1079)),"Error: There's hidden spaces in UEN",IF(LEN(C1079)&gt;10,"Error: UEN is too long",IF(LEN(C1079)&lt;9,"Error: UEN is too short",
IF(ISNUMBER(RIGHT(C1079,1)*1),"Error: UEN needs to end with an alphabet",IF(COUNTIF($F$1:F1079,F1079)&gt;1,"Error: Duplicate Entry","OK"))))))</f>
        <v/>
      </c>
      <c r="F1079" s="9" t="str">
        <f>Table28[[#This Row],[Transaction Month]]&amp;Table28[[#This Row],[Supplier UEN]]</f>
        <v/>
      </c>
    </row>
    <row r="1080" spans="1:6">
      <c r="A1080" s="7">
        <v>1079</v>
      </c>
      <c r="B1080" s="8"/>
      <c r="C1080" s="18"/>
      <c r="D1080" s="8"/>
      <c r="E1080" s="19" t="str">
        <f>IF(ISBLANK(C1080),"",IF(NOT(EXACT(TRIM(CLEAN(SUBSTITUTE(C1080,CHAR(160),""))),C1080)),"Error: There's hidden spaces in UEN",IF(LEN(C1080)&gt;10,"Error: UEN is too long",IF(LEN(C1080)&lt;9,"Error: UEN is too short",
IF(ISNUMBER(RIGHT(C1080,1)*1),"Error: UEN needs to end with an alphabet",IF(COUNTIF($F$1:F1080,F1080)&gt;1,"Error: Duplicate Entry","OK"))))))</f>
        <v/>
      </c>
      <c r="F1080" s="9" t="str">
        <f>Table28[[#This Row],[Transaction Month]]&amp;Table28[[#This Row],[Supplier UEN]]</f>
        <v/>
      </c>
    </row>
    <row r="1081" spans="1:6">
      <c r="A1081" s="7">
        <v>1080</v>
      </c>
      <c r="B1081" s="8"/>
      <c r="C1081" s="18"/>
      <c r="D1081" s="8"/>
      <c r="E1081" s="19" t="str">
        <f>IF(ISBLANK(C1081),"",IF(NOT(EXACT(TRIM(CLEAN(SUBSTITUTE(C1081,CHAR(160),""))),C1081)),"Error: There's hidden spaces in UEN",IF(LEN(C1081)&gt;10,"Error: UEN is too long",IF(LEN(C1081)&lt;9,"Error: UEN is too short",
IF(ISNUMBER(RIGHT(C1081,1)*1),"Error: UEN needs to end with an alphabet",IF(COUNTIF($F$1:F1081,F1081)&gt;1,"Error: Duplicate Entry","OK"))))))</f>
        <v/>
      </c>
      <c r="F1081" s="9" t="str">
        <f>Table28[[#This Row],[Transaction Month]]&amp;Table28[[#This Row],[Supplier UEN]]</f>
        <v/>
      </c>
    </row>
    <row r="1082" spans="1:6">
      <c r="A1082" s="7">
        <v>1081</v>
      </c>
      <c r="B1082" s="8"/>
      <c r="C1082" s="18"/>
      <c r="D1082" s="8"/>
      <c r="E1082" s="19" t="str">
        <f>IF(ISBLANK(C1082),"",IF(NOT(EXACT(TRIM(CLEAN(SUBSTITUTE(C1082,CHAR(160),""))),C1082)),"Error: There's hidden spaces in UEN",IF(LEN(C1082)&gt;10,"Error: UEN is too long",IF(LEN(C1082)&lt;9,"Error: UEN is too short",
IF(ISNUMBER(RIGHT(C1082,1)*1),"Error: UEN needs to end with an alphabet",IF(COUNTIF($F$1:F1082,F1082)&gt;1,"Error: Duplicate Entry","OK"))))))</f>
        <v/>
      </c>
      <c r="F1082" s="9" t="str">
        <f>Table28[[#This Row],[Transaction Month]]&amp;Table28[[#This Row],[Supplier UEN]]</f>
        <v/>
      </c>
    </row>
    <row r="1083" spans="1:6">
      <c r="A1083" s="7">
        <v>1082</v>
      </c>
      <c r="B1083" s="8"/>
      <c r="C1083" s="18"/>
      <c r="D1083" s="8"/>
      <c r="E1083" s="19" t="str">
        <f>IF(ISBLANK(C1083),"",IF(NOT(EXACT(TRIM(CLEAN(SUBSTITUTE(C1083,CHAR(160),""))),C1083)),"Error: There's hidden spaces in UEN",IF(LEN(C1083)&gt;10,"Error: UEN is too long",IF(LEN(C1083)&lt;9,"Error: UEN is too short",
IF(ISNUMBER(RIGHT(C1083,1)*1),"Error: UEN needs to end with an alphabet",IF(COUNTIF($F$1:F1083,F1083)&gt;1,"Error: Duplicate Entry","OK"))))))</f>
        <v/>
      </c>
      <c r="F1083" s="9" t="str">
        <f>Table28[[#This Row],[Transaction Month]]&amp;Table28[[#This Row],[Supplier UEN]]</f>
        <v/>
      </c>
    </row>
    <row r="1084" spans="1:6">
      <c r="A1084" s="7">
        <v>1083</v>
      </c>
      <c r="B1084" s="8"/>
      <c r="C1084" s="18"/>
      <c r="D1084" s="8"/>
      <c r="E1084" s="19" t="str">
        <f>IF(ISBLANK(C1084),"",IF(NOT(EXACT(TRIM(CLEAN(SUBSTITUTE(C1084,CHAR(160),""))),C1084)),"Error: There's hidden spaces in UEN",IF(LEN(C1084)&gt;10,"Error: UEN is too long",IF(LEN(C1084)&lt;9,"Error: UEN is too short",
IF(ISNUMBER(RIGHT(C1084,1)*1),"Error: UEN needs to end with an alphabet",IF(COUNTIF($F$1:F1084,F1084)&gt;1,"Error: Duplicate Entry","OK"))))))</f>
        <v/>
      </c>
      <c r="F1084" s="9" t="str">
        <f>Table28[[#This Row],[Transaction Month]]&amp;Table28[[#This Row],[Supplier UEN]]</f>
        <v/>
      </c>
    </row>
    <row r="1085" spans="1:6">
      <c r="A1085" s="7">
        <v>1084</v>
      </c>
      <c r="B1085" s="8"/>
      <c r="C1085" s="18"/>
      <c r="D1085" s="8"/>
      <c r="E1085" s="19" t="str">
        <f>IF(ISBLANK(C1085),"",IF(NOT(EXACT(TRIM(CLEAN(SUBSTITUTE(C1085,CHAR(160),""))),C1085)),"Error: There's hidden spaces in UEN",IF(LEN(C1085)&gt;10,"Error: UEN is too long",IF(LEN(C1085)&lt;9,"Error: UEN is too short",
IF(ISNUMBER(RIGHT(C1085,1)*1),"Error: UEN needs to end with an alphabet",IF(COUNTIF($F$1:F1085,F1085)&gt;1,"Error: Duplicate Entry","OK"))))))</f>
        <v/>
      </c>
      <c r="F1085" s="9" t="str">
        <f>Table28[[#This Row],[Transaction Month]]&amp;Table28[[#This Row],[Supplier UEN]]</f>
        <v/>
      </c>
    </row>
    <row r="1086" spans="1:6">
      <c r="A1086" s="7">
        <v>1085</v>
      </c>
      <c r="B1086" s="8"/>
      <c r="C1086" s="18"/>
      <c r="D1086" s="8"/>
      <c r="E1086" s="19" t="str">
        <f>IF(ISBLANK(C1086),"",IF(NOT(EXACT(TRIM(CLEAN(SUBSTITUTE(C1086,CHAR(160),""))),C1086)),"Error: There's hidden spaces in UEN",IF(LEN(C1086)&gt;10,"Error: UEN is too long",IF(LEN(C1086)&lt;9,"Error: UEN is too short",
IF(ISNUMBER(RIGHT(C1086,1)*1),"Error: UEN needs to end with an alphabet",IF(COUNTIF($F$1:F1086,F1086)&gt;1,"Error: Duplicate Entry","OK"))))))</f>
        <v/>
      </c>
      <c r="F1086" s="9" t="str">
        <f>Table28[[#This Row],[Transaction Month]]&amp;Table28[[#This Row],[Supplier UEN]]</f>
        <v/>
      </c>
    </row>
    <row r="1087" spans="1:6">
      <c r="A1087" s="7">
        <v>1086</v>
      </c>
      <c r="B1087" s="8"/>
      <c r="C1087" s="18"/>
      <c r="D1087" s="8"/>
      <c r="E1087" s="19" t="str">
        <f>IF(ISBLANK(C1087),"",IF(NOT(EXACT(TRIM(CLEAN(SUBSTITUTE(C1087,CHAR(160),""))),C1087)),"Error: There's hidden spaces in UEN",IF(LEN(C1087)&gt;10,"Error: UEN is too long",IF(LEN(C1087)&lt;9,"Error: UEN is too short",
IF(ISNUMBER(RIGHT(C1087,1)*1),"Error: UEN needs to end with an alphabet",IF(COUNTIF($F$1:F1087,F1087)&gt;1,"Error: Duplicate Entry","OK"))))))</f>
        <v/>
      </c>
      <c r="F1087" s="9" t="str">
        <f>Table28[[#This Row],[Transaction Month]]&amp;Table28[[#This Row],[Supplier UEN]]</f>
        <v/>
      </c>
    </row>
    <row r="1088" spans="1:6">
      <c r="A1088" s="7">
        <v>1087</v>
      </c>
      <c r="B1088" s="8"/>
      <c r="C1088" s="18"/>
      <c r="D1088" s="8"/>
      <c r="E1088" s="19" t="str">
        <f>IF(ISBLANK(C1088),"",IF(NOT(EXACT(TRIM(CLEAN(SUBSTITUTE(C1088,CHAR(160),""))),C1088)),"Error: There's hidden spaces in UEN",IF(LEN(C1088)&gt;10,"Error: UEN is too long",IF(LEN(C1088)&lt;9,"Error: UEN is too short",
IF(ISNUMBER(RIGHT(C1088,1)*1),"Error: UEN needs to end with an alphabet",IF(COUNTIF($F$1:F1088,F1088)&gt;1,"Error: Duplicate Entry","OK"))))))</f>
        <v/>
      </c>
      <c r="F1088" s="9" t="str">
        <f>Table28[[#This Row],[Transaction Month]]&amp;Table28[[#This Row],[Supplier UEN]]</f>
        <v/>
      </c>
    </row>
    <row r="1089" spans="1:6">
      <c r="A1089" s="7">
        <v>1088</v>
      </c>
      <c r="B1089" s="8"/>
      <c r="C1089" s="18"/>
      <c r="D1089" s="8"/>
      <c r="E1089" s="19" t="str">
        <f>IF(ISBLANK(C1089),"",IF(NOT(EXACT(TRIM(CLEAN(SUBSTITUTE(C1089,CHAR(160),""))),C1089)),"Error: There's hidden spaces in UEN",IF(LEN(C1089)&gt;10,"Error: UEN is too long",IF(LEN(C1089)&lt;9,"Error: UEN is too short",
IF(ISNUMBER(RIGHT(C1089,1)*1),"Error: UEN needs to end with an alphabet",IF(COUNTIF($F$1:F1089,F1089)&gt;1,"Error: Duplicate Entry","OK"))))))</f>
        <v/>
      </c>
      <c r="F1089" s="9" t="str">
        <f>Table28[[#This Row],[Transaction Month]]&amp;Table28[[#This Row],[Supplier UEN]]</f>
        <v/>
      </c>
    </row>
    <row r="1090" spans="1:6">
      <c r="A1090" s="7">
        <v>1089</v>
      </c>
      <c r="B1090" s="8"/>
      <c r="C1090" s="18"/>
      <c r="D1090" s="8"/>
      <c r="E1090" s="19" t="str">
        <f>IF(ISBLANK(C1090),"",IF(NOT(EXACT(TRIM(CLEAN(SUBSTITUTE(C1090,CHAR(160),""))),C1090)),"Error: There's hidden spaces in UEN",IF(LEN(C1090)&gt;10,"Error: UEN is too long",IF(LEN(C1090)&lt;9,"Error: UEN is too short",
IF(ISNUMBER(RIGHT(C1090,1)*1),"Error: UEN needs to end with an alphabet",IF(COUNTIF($F$1:F1090,F1090)&gt;1,"Error: Duplicate Entry","OK"))))))</f>
        <v/>
      </c>
      <c r="F1090" s="9" t="str">
        <f>Table28[[#This Row],[Transaction Month]]&amp;Table28[[#This Row],[Supplier UEN]]</f>
        <v/>
      </c>
    </row>
    <row r="1091" spans="1:6">
      <c r="A1091" s="7">
        <v>1090</v>
      </c>
      <c r="B1091" s="8"/>
      <c r="C1091" s="18"/>
      <c r="D1091" s="8"/>
      <c r="E1091" s="19" t="str">
        <f>IF(ISBLANK(C1091),"",IF(NOT(EXACT(TRIM(CLEAN(SUBSTITUTE(C1091,CHAR(160),""))),C1091)),"Error: There's hidden spaces in UEN",IF(LEN(C1091)&gt;10,"Error: UEN is too long",IF(LEN(C1091)&lt;9,"Error: UEN is too short",
IF(ISNUMBER(RIGHT(C1091,1)*1),"Error: UEN needs to end with an alphabet",IF(COUNTIF($F$1:F1091,F1091)&gt;1,"Error: Duplicate Entry","OK"))))))</f>
        <v/>
      </c>
      <c r="F1091" s="9" t="str">
        <f>Table28[[#This Row],[Transaction Month]]&amp;Table28[[#This Row],[Supplier UEN]]</f>
        <v/>
      </c>
    </row>
    <row r="1092" spans="1:6">
      <c r="A1092" s="7">
        <v>1091</v>
      </c>
      <c r="B1092" s="8"/>
      <c r="C1092" s="18"/>
      <c r="D1092" s="8"/>
      <c r="E1092" s="19" t="str">
        <f>IF(ISBLANK(C1092),"",IF(NOT(EXACT(TRIM(CLEAN(SUBSTITUTE(C1092,CHAR(160),""))),C1092)),"Error: There's hidden spaces in UEN",IF(LEN(C1092)&gt;10,"Error: UEN is too long",IF(LEN(C1092)&lt;9,"Error: UEN is too short",
IF(ISNUMBER(RIGHT(C1092,1)*1),"Error: UEN needs to end with an alphabet",IF(COUNTIF($F$1:F1092,F1092)&gt;1,"Error: Duplicate Entry","OK"))))))</f>
        <v/>
      </c>
      <c r="F1092" s="9" t="str">
        <f>Table28[[#This Row],[Transaction Month]]&amp;Table28[[#This Row],[Supplier UEN]]</f>
        <v/>
      </c>
    </row>
    <row r="1093" spans="1:6">
      <c r="A1093" s="7">
        <v>1092</v>
      </c>
      <c r="B1093" s="8"/>
      <c r="C1093" s="18"/>
      <c r="D1093" s="8"/>
      <c r="E1093" s="19" t="str">
        <f>IF(ISBLANK(C1093),"",IF(NOT(EXACT(TRIM(CLEAN(SUBSTITUTE(C1093,CHAR(160),""))),C1093)),"Error: There's hidden spaces in UEN",IF(LEN(C1093)&gt;10,"Error: UEN is too long",IF(LEN(C1093)&lt;9,"Error: UEN is too short",
IF(ISNUMBER(RIGHT(C1093,1)*1),"Error: UEN needs to end with an alphabet",IF(COUNTIF($F$1:F1093,F1093)&gt;1,"Error: Duplicate Entry","OK"))))))</f>
        <v/>
      </c>
      <c r="F1093" s="9" t="str">
        <f>Table28[[#This Row],[Transaction Month]]&amp;Table28[[#This Row],[Supplier UEN]]</f>
        <v/>
      </c>
    </row>
    <row r="1094" spans="1:6">
      <c r="A1094" s="7">
        <v>1093</v>
      </c>
      <c r="B1094" s="8"/>
      <c r="C1094" s="18"/>
      <c r="D1094" s="8"/>
      <c r="E1094" s="19" t="str">
        <f>IF(ISBLANK(C1094),"",IF(NOT(EXACT(TRIM(CLEAN(SUBSTITUTE(C1094,CHAR(160),""))),C1094)),"Error: There's hidden spaces in UEN",IF(LEN(C1094)&gt;10,"Error: UEN is too long",IF(LEN(C1094)&lt;9,"Error: UEN is too short",
IF(ISNUMBER(RIGHT(C1094,1)*1),"Error: UEN needs to end with an alphabet",IF(COUNTIF($F$1:F1094,F1094)&gt;1,"Error: Duplicate Entry","OK"))))))</f>
        <v/>
      </c>
      <c r="F1094" s="9" t="str">
        <f>Table28[[#This Row],[Transaction Month]]&amp;Table28[[#This Row],[Supplier UEN]]</f>
        <v/>
      </c>
    </row>
    <row r="1095" spans="1:6">
      <c r="A1095" s="7">
        <v>1094</v>
      </c>
      <c r="B1095" s="8"/>
      <c r="C1095" s="18"/>
      <c r="D1095" s="8"/>
      <c r="E1095" s="19" t="str">
        <f>IF(ISBLANK(C1095),"",IF(NOT(EXACT(TRIM(CLEAN(SUBSTITUTE(C1095,CHAR(160),""))),C1095)),"Error: There's hidden spaces in UEN",IF(LEN(C1095)&gt;10,"Error: UEN is too long",IF(LEN(C1095)&lt;9,"Error: UEN is too short",
IF(ISNUMBER(RIGHT(C1095,1)*1),"Error: UEN needs to end with an alphabet",IF(COUNTIF($F$1:F1095,F1095)&gt;1,"Error: Duplicate Entry","OK"))))))</f>
        <v/>
      </c>
      <c r="F1095" s="9" t="str">
        <f>Table28[[#This Row],[Transaction Month]]&amp;Table28[[#This Row],[Supplier UEN]]</f>
        <v/>
      </c>
    </row>
    <row r="1096" spans="1:6">
      <c r="A1096" s="7">
        <v>1095</v>
      </c>
      <c r="B1096" s="8"/>
      <c r="C1096" s="18"/>
      <c r="D1096" s="8"/>
      <c r="E1096" s="19" t="str">
        <f>IF(ISBLANK(C1096),"",IF(NOT(EXACT(TRIM(CLEAN(SUBSTITUTE(C1096,CHAR(160),""))),C1096)),"Error: There's hidden spaces in UEN",IF(LEN(C1096)&gt;10,"Error: UEN is too long",IF(LEN(C1096)&lt;9,"Error: UEN is too short",
IF(ISNUMBER(RIGHT(C1096,1)*1),"Error: UEN needs to end with an alphabet",IF(COUNTIF($F$1:F1096,F1096)&gt;1,"Error: Duplicate Entry","OK"))))))</f>
        <v/>
      </c>
      <c r="F1096" s="9" t="str">
        <f>Table28[[#This Row],[Transaction Month]]&amp;Table28[[#This Row],[Supplier UEN]]</f>
        <v/>
      </c>
    </row>
    <row r="1097" spans="1:6">
      <c r="A1097" s="7">
        <v>1096</v>
      </c>
      <c r="B1097" s="8"/>
      <c r="C1097" s="18"/>
      <c r="D1097" s="8"/>
      <c r="E1097" s="19" t="str">
        <f>IF(ISBLANK(C1097),"",IF(NOT(EXACT(TRIM(CLEAN(SUBSTITUTE(C1097,CHAR(160),""))),C1097)),"Error: There's hidden spaces in UEN",IF(LEN(C1097)&gt;10,"Error: UEN is too long",IF(LEN(C1097)&lt;9,"Error: UEN is too short",
IF(ISNUMBER(RIGHT(C1097,1)*1),"Error: UEN needs to end with an alphabet",IF(COUNTIF($F$1:F1097,F1097)&gt;1,"Error: Duplicate Entry","OK"))))))</f>
        <v/>
      </c>
      <c r="F1097" s="9" t="str">
        <f>Table28[[#This Row],[Transaction Month]]&amp;Table28[[#This Row],[Supplier UEN]]</f>
        <v/>
      </c>
    </row>
    <row r="1098" spans="1:6">
      <c r="A1098" s="7">
        <v>1097</v>
      </c>
      <c r="B1098" s="8"/>
      <c r="C1098" s="18"/>
      <c r="D1098" s="8"/>
      <c r="E1098" s="19" t="str">
        <f>IF(ISBLANK(C1098),"",IF(NOT(EXACT(TRIM(CLEAN(SUBSTITUTE(C1098,CHAR(160),""))),C1098)),"Error: There's hidden spaces in UEN",IF(LEN(C1098)&gt;10,"Error: UEN is too long",IF(LEN(C1098)&lt;9,"Error: UEN is too short",
IF(ISNUMBER(RIGHT(C1098,1)*1),"Error: UEN needs to end with an alphabet",IF(COUNTIF($F$1:F1098,F1098)&gt;1,"Error: Duplicate Entry","OK"))))))</f>
        <v/>
      </c>
      <c r="F1098" s="9" t="str">
        <f>Table28[[#This Row],[Transaction Month]]&amp;Table28[[#This Row],[Supplier UEN]]</f>
        <v/>
      </c>
    </row>
    <row r="1099" spans="1:6">
      <c r="A1099" s="7">
        <v>1098</v>
      </c>
      <c r="B1099" s="8"/>
      <c r="C1099" s="18"/>
      <c r="D1099" s="8"/>
      <c r="E1099" s="19" t="str">
        <f>IF(ISBLANK(C1099),"",IF(NOT(EXACT(TRIM(CLEAN(SUBSTITUTE(C1099,CHAR(160),""))),C1099)),"Error: There's hidden spaces in UEN",IF(LEN(C1099)&gt;10,"Error: UEN is too long",IF(LEN(C1099)&lt;9,"Error: UEN is too short",
IF(ISNUMBER(RIGHT(C1099,1)*1),"Error: UEN needs to end with an alphabet",IF(COUNTIF($F$1:F1099,F1099)&gt;1,"Error: Duplicate Entry","OK"))))))</f>
        <v/>
      </c>
      <c r="F1099" s="9" t="str">
        <f>Table28[[#This Row],[Transaction Month]]&amp;Table28[[#This Row],[Supplier UEN]]</f>
        <v/>
      </c>
    </row>
    <row r="1100" spans="1:6">
      <c r="A1100" s="7">
        <v>1099</v>
      </c>
      <c r="B1100" s="8"/>
      <c r="C1100" s="18"/>
      <c r="D1100" s="8"/>
      <c r="E1100" s="19" t="str">
        <f>IF(ISBLANK(C1100),"",IF(NOT(EXACT(TRIM(CLEAN(SUBSTITUTE(C1100,CHAR(160),""))),C1100)),"Error: There's hidden spaces in UEN",IF(LEN(C1100)&gt;10,"Error: UEN is too long",IF(LEN(C1100)&lt;9,"Error: UEN is too short",
IF(ISNUMBER(RIGHT(C1100,1)*1),"Error: UEN needs to end with an alphabet",IF(COUNTIF($F$1:F1100,F1100)&gt;1,"Error: Duplicate Entry","OK"))))))</f>
        <v/>
      </c>
      <c r="F1100" s="9" t="str">
        <f>Table28[[#This Row],[Transaction Month]]&amp;Table28[[#This Row],[Supplier UEN]]</f>
        <v/>
      </c>
    </row>
    <row r="1101" spans="1:6">
      <c r="A1101" s="7">
        <v>1100</v>
      </c>
      <c r="B1101" s="8"/>
      <c r="C1101" s="18"/>
      <c r="D1101" s="8"/>
      <c r="E1101" s="19" t="str">
        <f>IF(ISBLANK(C1101),"",IF(NOT(EXACT(TRIM(CLEAN(SUBSTITUTE(C1101,CHAR(160),""))),C1101)),"Error: There's hidden spaces in UEN",IF(LEN(C1101)&gt;10,"Error: UEN is too long",IF(LEN(C1101)&lt;9,"Error: UEN is too short",
IF(ISNUMBER(RIGHT(C1101,1)*1),"Error: UEN needs to end with an alphabet",IF(COUNTIF($F$1:F1101,F1101)&gt;1,"Error: Duplicate Entry","OK"))))))</f>
        <v/>
      </c>
      <c r="F1101" s="9" t="str">
        <f>Table28[[#This Row],[Transaction Month]]&amp;Table28[[#This Row],[Supplier UEN]]</f>
        <v/>
      </c>
    </row>
    <row r="1102" spans="1:6">
      <c r="A1102" s="7">
        <v>1101</v>
      </c>
      <c r="B1102" s="8"/>
      <c r="C1102" s="18"/>
      <c r="D1102" s="8"/>
      <c r="E1102" s="19" t="str">
        <f>IF(ISBLANK(C1102),"",IF(NOT(EXACT(TRIM(CLEAN(SUBSTITUTE(C1102,CHAR(160),""))),C1102)),"Error: There's hidden spaces in UEN",IF(LEN(C1102)&gt;10,"Error: UEN is too long",IF(LEN(C1102)&lt;9,"Error: UEN is too short",
IF(ISNUMBER(RIGHT(C1102,1)*1),"Error: UEN needs to end with an alphabet",IF(COUNTIF($F$1:F1102,F1102)&gt;1,"Error: Duplicate Entry","OK"))))))</f>
        <v/>
      </c>
      <c r="F1102" s="9" t="str">
        <f>Table28[[#This Row],[Transaction Month]]&amp;Table28[[#This Row],[Supplier UEN]]</f>
        <v/>
      </c>
    </row>
    <row r="1103" spans="1:6">
      <c r="A1103" s="7">
        <v>1102</v>
      </c>
      <c r="B1103" s="8"/>
      <c r="C1103" s="18"/>
      <c r="D1103" s="8"/>
      <c r="E1103" s="19" t="str">
        <f>IF(ISBLANK(C1103),"",IF(NOT(EXACT(TRIM(CLEAN(SUBSTITUTE(C1103,CHAR(160),""))),C1103)),"Error: There's hidden spaces in UEN",IF(LEN(C1103)&gt;10,"Error: UEN is too long",IF(LEN(C1103)&lt;9,"Error: UEN is too short",
IF(ISNUMBER(RIGHT(C1103,1)*1),"Error: UEN needs to end with an alphabet",IF(COUNTIF($F$1:F1103,F1103)&gt;1,"Error: Duplicate Entry","OK"))))))</f>
        <v/>
      </c>
      <c r="F1103" s="9" t="str">
        <f>Table28[[#This Row],[Transaction Month]]&amp;Table28[[#This Row],[Supplier UEN]]</f>
        <v/>
      </c>
    </row>
    <row r="1104" spans="1:6">
      <c r="A1104" s="7">
        <v>1103</v>
      </c>
      <c r="B1104" s="8"/>
      <c r="C1104" s="18"/>
      <c r="D1104" s="8"/>
      <c r="E1104" s="19" t="str">
        <f>IF(ISBLANK(C1104),"",IF(NOT(EXACT(TRIM(CLEAN(SUBSTITUTE(C1104,CHAR(160),""))),C1104)),"Error: There's hidden spaces in UEN",IF(LEN(C1104)&gt;10,"Error: UEN is too long",IF(LEN(C1104)&lt;9,"Error: UEN is too short",
IF(ISNUMBER(RIGHT(C1104,1)*1),"Error: UEN needs to end with an alphabet",IF(COUNTIF($F$1:F1104,F1104)&gt;1,"Error: Duplicate Entry","OK"))))))</f>
        <v/>
      </c>
      <c r="F1104" s="9" t="str">
        <f>Table28[[#This Row],[Transaction Month]]&amp;Table28[[#This Row],[Supplier UEN]]</f>
        <v/>
      </c>
    </row>
    <row r="1105" spans="1:6">
      <c r="A1105" s="7">
        <v>1104</v>
      </c>
      <c r="B1105" s="8"/>
      <c r="C1105" s="18"/>
      <c r="D1105" s="8"/>
      <c r="E1105" s="19" t="str">
        <f>IF(ISBLANK(C1105),"",IF(NOT(EXACT(TRIM(CLEAN(SUBSTITUTE(C1105,CHAR(160),""))),C1105)),"Error: There's hidden spaces in UEN",IF(LEN(C1105)&gt;10,"Error: UEN is too long",IF(LEN(C1105)&lt;9,"Error: UEN is too short",
IF(ISNUMBER(RIGHT(C1105,1)*1),"Error: UEN needs to end with an alphabet",IF(COUNTIF($F$1:F1105,F1105)&gt;1,"Error: Duplicate Entry","OK"))))))</f>
        <v/>
      </c>
      <c r="F1105" s="9" t="str">
        <f>Table28[[#This Row],[Transaction Month]]&amp;Table28[[#This Row],[Supplier UEN]]</f>
        <v/>
      </c>
    </row>
    <row r="1106" spans="1:6">
      <c r="A1106" s="7">
        <v>1105</v>
      </c>
      <c r="B1106" s="8"/>
      <c r="C1106" s="18"/>
      <c r="D1106" s="8"/>
      <c r="E1106" s="19" t="str">
        <f>IF(ISBLANK(C1106),"",IF(NOT(EXACT(TRIM(CLEAN(SUBSTITUTE(C1106,CHAR(160),""))),C1106)),"Error: There's hidden spaces in UEN",IF(LEN(C1106)&gt;10,"Error: UEN is too long",IF(LEN(C1106)&lt;9,"Error: UEN is too short",
IF(ISNUMBER(RIGHT(C1106,1)*1),"Error: UEN needs to end with an alphabet",IF(COUNTIF($F$1:F1106,F1106)&gt;1,"Error: Duplicate Entry","OK"))))))</f>
        <v/>
      </c>
      <c r="F1106" s="9" t="str">
        <f>Table28[[#This Row],[Transaction Month]]&amp;Table28[[#This Row],[Supplier UEN]]</f>
        <v/>
      </c>
    </row>
    <row r="1107" spans="1:6">
      <c r="A1107" s="7">
        <v>1106</v>
      </c>
      <c r="B1107" s="8"/>
      <c r="C1107" s="18"/>
      <c r="D1107" s="8"/>
      <c r="E1107" s="19" t="str">
        <f>IF(ISBLANK(C1107),"",IF(NOT(EXACT(TRIM(CLEAN(SUBSTITUTE(C1107,CHAR(160),""))),C1107)),"Error: There's hidden spaces in UEN",IF(LEN(C1107)&gt;10,"Error: UEN is too long",IF(LEN(C1107)&lt;9,"Error: UEN is too short",
IF(ISNUMBER(RIGHT(C1107,1)*1),"Error: UEN needs to end with an alphabet",IF(COUNTIF($F$1:F1107,F1107)&gt;1,"Error: Duplicate Entry","OK"))))))</f>
        <v/>
      </c>
      <c r="F1107" s="9" t="str">
        <f>Table28[[#This Row],[Transaction Month]]&amp;Table28[[#This Row],[Supplier UEN]]</f>
        <v/>
      </c>
    </row>
    <row r="1108" spans="1:6">
      <c r="A1108" s="7">
        <v>1107</v>
      </c>
      <c r="B1108" s="8"/>
      <c r="C1108" s="18"/>
      <c r="D1108" s="8"/>
      <c r="E1108" s="19" t="str">
        <f>IF(ISBLANK(C1108),"",IF(NOT(EXACT(TRIM(CLEAN(SUBSTITUTE(C1108,CHAR(160),""))),C1108)),"Error: There's hidden spaces in UEN",IF(LEN(C1108)&gt;10,"Error: UEN is too long",IF(LEN(C1108)&lt;9,"Error: UEN is too short",
IF(ISNUMBER(RIGHT(C1108,1)*1),"Error: UEN needs to end with an alphabet",IF(COUNTIF($F$1:F1108,F1108)&gt;1,"Error: Duplicate Entry","OK"))))))</f>
        <v/>
      </c>
      <c r="F1108" s="9" t="str">
        <f>Table28[[#This Row],[Transaction Month]]&amp;Table28[[#This Row],[Supplier UEN]]</f>
        <v/>
      </c>
    </row>
    <row r="1109" spans="1:6">
      <c r="A1109" s="7">
        <v>1108</v>
      </c>
      <c r="B1109" s="8"/>
      <c r="C1109" s="18"/>
      <c r="D1109" s="8"/>
      <c r="E1109" s="19" t="str">
        <f>IF(ISBLANK(C1109),"",IF(NOT(EXACT(TRIM(CLEAN(SUBSTITUTE(C1109,CHAR(160),""))),C1109)),"Error: There's hidden spaces in UEN",IF(LEN(C1109)&gt;10,"Error: UEN is too long",IF(LEN(C1109)&lt;9,"Error: UEN is too short",
IF(ISNUMBER(RIGHT(C1109,1)*1),"Error: UEN needs to end with an alphabet",IF(COUNTIF($F$1:F1109,F1109)&gt;1,"Error: Duplicate Entry","OK"))))))</f>
        <v/>
      </c>
      <c r="F1109" s="9" t="str">
        <f>Table28[[#This Row],[Transaction Month]]&amp;Table28[[#This Row],[Supplier UEN]]</f>
        <v/>
      </c>
    </row>
    <row r="1110" spans="1:6">
      <c r="A1110" s="7">
        <v>1109</v>
      </c>
      <c r="B1110" s="8"/>
      <c r="C1110" s="18"/>
      <c r="D1110" s="8"/>
      <c r="E1110" s="19" t="str">
        <f>IF(ISBLANK(C1110),"",IF(NOT(EXACT(TRIM(CLEAN(SUBSTITUTE(C1110,CHAR(160),""))),C1110)),"Error: There's hidden spaces in UEN",IF(LEN(C1110)&gt;10,"Error: UEN is too long",IF(LEN(C1110)&lt;9,"Error: UEN is too short",
IF(ISNUMBER(RIGHT(C1110,1)*1),"Error: UEN needs to end with an alphabet",IF(COUNTIF($F$1:F1110,F1110)&gt;1,"Error: Duplicate Entry","OK"))))))</f>
        <v/>
      </c>
      <c r="F1110" s="9" t="str">
        <f>Table28[[#This Row],[Transaction Month]]&amp;Table28[[#This Row],[Supplier UEN]]</f>
        <v/>
      </c>
    </row>
    <row r="1111" spans="1:6">
      <c r="A1111" s="7">
        <v>1110</v>
      </c>
      <c r="B1111" s="8"/>
      <c r="C1111" s="18"/>
      <c r="D1111" s="8"/>
      <c r="E1111" s="19" t="str">
        <f>IF(ISBLANK(C1111),"",IF(NOT(EXACT(TRIM(CLEAN(SUBSTITUTE(C1111,CHAR(160),""))),C1111)),"Error: There's hidden spaces in UEN",IF(LEN(C1111)&gt;10,"Error: UEN is too long",IF(LEN(C1111)&lt;9,"Error: UEN is too short",
IF(ISNUMBER(RIGHT(C1111,1)*1),"Error: UEN needs to end with an alphabet",IF(COUNTIF($F$1:F1111,F1111)&gt;1,"Error: Duplicate Entry","OK"))))))</f>
        <v/>
      </c>
      <c r="F1111" s="9" t="str">
        <f>Table28[[#This Row],[Transaction Month]]&amp;Table28[[#This Row],[Supplier UEN]]</f>
        <v/>
      </c>
    </row>
    <row r="1112" spans="1:6">
      <c r="A1112" s="7">
        <v>1111</v>
      </c>
      <c r="B1112" s="8"/>
      <c r="C1112" s="18"/>
      <c r="D1112" s="8"/>
      <c r="E1112" s="19" t="str">
        <f>IF(ISBLANK(C1112),"",IF(NOT(EXACT(TRIM(CLEAN(SUBSTITUTE(C1112,CHAR(160),""))),C1112)),"Error: There's hidden spaces in UEN",IF(LEN(C1112)&gt;10,"Error: UEN is too long",IF(LEN(C1112)&lt;9,"Error: UEN is too short",
IF(ISNUMBER(RIGHT(C1112,1)*1),"Error: UEN needs to end with an alphabet",IF(COUNTIF($F$1:F1112,F1112)&gt;1,"Error: Duplicate Entry","OK"))))))</f>
        <v/>
      </c>
      <c r="F1112" s="9" t="str">
        <f>Table28[[#This Row],[Transaction Month]]&amp;Table28[[#This Row],[Supplier UEN]]</f>
        <v/>
      </c>
    </row>
    <row r="1113" spans="1:6">
      <c r="A1113" s="7">
        <v>1112</v>
      </c>
      <c r="B1113" s="8"/>
      <c r="C1113" s="18"/>
      <c r="D1113" s="8"/>
      <c r="E1113" s="19" t="str">
        <f>IF(ISBLANK(C1113),"",IF(NOT(EXACT(TRIM(CLEAN(SUBSTITUTE(C1113,CHAR(160),""))),C1113)),"Error: There's hidden spaces in UEN",IF(LEN(C1113)&gt;10,"Error: UEN is too long",IF(LEN(C1113)&lt;9,"Error: UEN is too short",
IF(ISNUMBER(RIGHT(C1113,1)*1),"Error: UEN needs to end with an alphabet",IF(COUNTIF($F$1:F1113,F1113)&gt;1,"Error: Duplicate Entry","OK"))))))</f>
        <v/>
      </c>
      <c r="F1113" s="9" t="str">
        <f>Table28[[#This Row],[Transaction Month]]&amp;Table28[[#This Row],[Supplier UEN]]</f>
        <v/>
      </c>
    </row>
    <row r="1114" spans="1:6">
      <c r="A1114" s="7">
        <v>1113</v>
      </c>
      <c r="B1114" s="8"/>
      <c r="C1114" s="18"/>
      <c r="D1114" s="8"/>
      <c r="E1114" s="19" t="str">
        <f>IF(ISBLANK(C1114),"",IF(NOT(EXACT(TRIM(CLEAN(SUBSTITUTE(C1114,CHAR(160),""))),C1114)),"Error: There's hidden spaces in UEN",IF(LEN(C1114)&gt;10,"Error: UEN is too long",IF(LEN(C1114)&lt;9,"Error: UEN is too short",
IF(ISNUMBER(RIGHT(C1114,1)*1),"Error: UEN needs to end with an alphabet",IF(COUNTIF($F$1:F1114,F1114)&gt;1,"Error: Duplicate Entry","OK"))))))</f>
        <v/>
      </c>
      <c r="F1114" s="9" t="str">
        <f>Table28[[#This Row],[Transaction Month]]&amp;Table28[[#This Row],[Supplier UEN]]</f>
        <v/>
      </c>
    </row>
    <row r="1115" spans="1:6">
      <c r="A1115" s="7">
        <v>1114</v>
      </c>
      <c r="B1115" s="8"/>
      <c r="C1115" s="18"/>
      <c r="D1115" s="8"/>
      <c r="E1115" s="19" t="str">
        <f>IF(ISBLANK(C1115),"",IF(NOT(EXACT(TRIM(CLEAN(SUBSTITUTE(C1115,CHAR(160),""))),C1115)),"Error: There's hidden spaces in UEN",IF(LEN(C1115)&gt;10,"Error: UEN is too long",IF(LEN(C1115)&lt;9,"Error: UEN is too short",
IF(ISNUMBER(RIGHT(C1115,1)*1),"Error: UEN needs to end with an alphabet",IF(COUNTIF($F$1:F1115,F1115)&gt;1,"Error: Duplicate Entry","OK"))))))</f>
        <v/>
      </c>
      <c r="F1115" s="9" t="str">
        <f>Table28[[#This Row],[Transaction Month]]&amp;Table28[[#This Row],[Supplier UEN]]</f>
        <v/>
      </c>
    </row>
    <row r="1116" spans="1:6">
      <c r="A1116" s="7">
        <v>1115</v>
      </c>
      <c r="B1116" s="8"/>
      <c r="C1116" s="18"/>
      <c r="D1116" s="8"/>
      <c r="E1116" s="19" t="str">
        <f>IF(ISBLANK(C1116),"",IF(NOT(EXACT(TRIM(CLEAN(SUBSTITUTE(C1116,CHAR(160),""))),C1116)),"Error: There's hidden spaces in UEN",IF(LEN(C1116)&gt;10,"Error: UEN is too long",IF(LEN(C1116)&lt;9,"Error: UEN is too short",
IF(ISNUMBER(RIGHT(C1116,1)*1),"Error: UEN needs to end with an alphabet",IF(COUNTIF($F$1:F1116,F1116)&gt;1,"Error: Duplicate Entry","OK"))))))</f>
        <v/>
      </c>
      <c r="F1116" s="9" t="str">
        <f>Table28[[#This Row],[Transaction Month]]&amp;Table28[[#This Row],[Supplier UEN]]</f>
        <v/>
      </c>
    </row>
    <row r="1117" spans="1:6">
      <c r="A1117" s="7">
        <v>1116</v>
      </c>
      <c r="B1117" s="8"/>
      <c r="C1117" s="18"/>
      <c r="D1117" s="8"/>
      <c r="E1117" s="19" t="str">
        <f>IF(ISBLANK(C1117),"",IF(NOT(EXACT(TRIM(CLEAN(SUBSTITUTE(C1117,CHAR(160),""))),C1117)),"Error: There's hidden spaces in UEN",IF(LEN(C1117)&gt;10,"Error: UEN is too long",IF(LEN(C1117)&lt;9,"Error: UEN is too short",
IF(ISNUMBER(RIGHT(C1117,1)*1),"Error: UEN needs to end with an alphabet",IF(COUNTIF($F$1:F1117,F1117)&gt;1,"Error: Duplicate Entry","OK"))))))</f>
        <v/>
      </c>
      <c r="F1117" s="9" t="str">
        <f>Table28[[#This Row],[Transaction Month]]&amp;Table28[[#This Row],[Supplier UEN]]</f>
        <v/>
      </c>
    </row>
    <row r="1118" spans="1:6">
      <c r="A1118" s="7">
        <v>1117</v>
      </c>
      <c r="B1118" s="8"/>
      <c r="C1118" s="18"/>
      <c r="D1118" s="8"/>
      <c r="E1118" s="19" t="str">
        <f>IF(ISBLANK(C1118),"",IF(NOT(EXACT(TRIM(CLEAN(SUBSTITUTE(C1118,CHAR(160),""))),C1118)),"Error: There's hidden spaces in UEN",IF(LEN(C1118)&gt;10,"Error: UEN is too long",IF(LEN(C1118)&lt;9,"Error: UEN is too short",
IF(ISNUMBER(RIGHT(C1118,1)*1),"Error: UEN needs to end with an alphabet",IF(COUNTIF($F$1:F1118,F1118)&gt;1,"Error: Duplicate Entry","OK"))))))</f>
        <v/>
      </c>
      <c r="F1118" s="9" t="str">
        <f>Table28[[#This Row],[Transaction Month]]&amp;Table28[[#This Row],[Supplier UEN]]</f>
        <v/>
      </c>
    </row>
    <row r="1119" spans="1:6">
      <c r="A1119" s="7">
        <v>1118</v>
      </c>
      <c r="B1119" s="8"/>
      <c r="C1119" s="18"/>
      <c r="D1119" s="8"/>
      <c r="E1119" s="19" t="str">
        <f>IF(ISBLANK(C1119),"",IF(NOT(EXACT(TRIM(CLEAN(SUBSTITUTE(C1119,CHAR(160),""))),C1119)),"Error: There's hidden spaces in UEN",IF(LEN(C1119)&gt;10,"Error: UEN is too long",IF(LEN(C1119)&lt;9,"Error: UEN is too short",
IF(ISNUMBER(RIGHT(C1119,1)*1),"Error: UEN needs to end with an alphabet",IF(COUNTIF($F$1:F1119,F1119)&gt;1,"Error: Duplicate Entry","OK"))))))</f>
        <v/>
      </c>
      <c r="F1119" s="9" t="str">
        <f>Table28[[#This Row],[Transaction Month]]&amp;Table28[[#This Row],[Supplier UEN]]</f>
        <v/>
      </c>
    </row>
    <row r="1120" spans="1:6">
      <c r="A1120" s="7">
        <v>1119</v>
      </c>
      <c r="B1120" s="8"/>
      <c r="C1120" s="18"/>
      <c r="D1120" s="8"/>
      <c r="E1120" s="19" t="str">
        <f>IF(ISBLANK(C1120),"",IF(NOT(EXACT(TRIM(CLEAN(SUBSTITUTE(C1120,CHAR(160),""))),C1120)),"Error: There's hidden spaces in UEN",IF(LEN(C1120)&gt;10,"Error: UEN is too long",IF(LEN(C1120)&lt;9,"Error: UEN is too short",
IF(ISNUMBER(RIGHT(C1120,1)*1),"Error: UEN needs to end with an alphabet",IF(COUNTIF($F$1:F1120,F1120)&gt;1,"Error: Duplicate Entry","OK"))))))</f>
        <v/>
      </c>
      <c r="F1120" s="9" t="str">
        <f>Table28[[#This Row],[Transaction Month]]&amp;Table28[[#This Row],[Supplier UEN]]</f>
        <v/>
      </c>
    </row>
    <row r="1121" spans="1:6">
      <c r="A1121" s="7">
        <v>1120</v>
      </c>
      <c r="B1121" s="8"/>
      <c r="C1121" s="18"/>
      <c r="D1121" s="8"/>
      <c r="E1121" s="19" t="str">
        <f>IF(ISBLANK(C1121),"",IF(NOT(EXACT(TRIM(CLEAN(SUBSTITUTE(C1121,CHAR(160),""))),C1121)),"Error: There's hidden spaces in UEN",IF(LEN(C1121)&gt;10,"Error: UEN is too long",IF(LEN(C1121)&lt;9,"Error: UEN is too short",
IF(ISNUMBER(RIGHT(C1121,1)*1),"Error: UEN needs to end with an alphabet",IF(COUNTIF($F$1:F1121,F1121)&gt;1,"Error: Duplicate Entry","OK"))))))</f>
        <v/>
      </c>
      <c r="F1121" s="9" t="str">
        <f>Table28[[#This Row],[Transaction Month]]&amp;Table28[[#This Row],[Supplier UEN]]</f>
        <v/>
      </c>
    </row>
    <row r="1122" spans="1:6">
      <c r="A1122" s="7">
        <v>1121</v>
      </c>
      <c r="B1122" s="8"/>
      <c r="C1122" s="18"/>
      <c r="D1122" s="8"/>
      <c r="E1122" s="19" t="str">
        <f>IF(ISBLANK(C1122),"",IF(NOT(EXACT(TRIM(CLEAN(SUBSTITUTE(C1122,CHAR(160),""))),C1122)),"Error: There's hidden spaces in UEN",IF(LEN(C1122)&gt;10,"Error: UEN is too long",IF(LEN(C1122)&lt;9,"Error: UEN is too short",
IF(ISNUMBER(RIGHT(C1122,1)*1),"Error: UEN needs to end with an alphabet",IF(COUNTIF($F$1:F1122,F1122)&gt;1,"Error: Duplicate Entry","OK"))))))</f>
        <v/>
      </c>
      <c r="F1122" s="9" t="str">
        <f>Table28[[#This Row],[Transaction Month]]&amp;Table28[[#This Row],[Supplier UEN]]</f>
        <v/>
      </c>
    </row>
    <row r="1123" spans="1:6">
      <c r="A1123" s="7">
        <v>1122</v>
      </c>
      <c r="B1123" s="8"/>
      <c r="C1123" s="18"/>
      <c r="D1123" s="8"/>
      <c r="E1123" s="19" t="str">
        <f>IF(ISBLANK(C1123),"",IF(NOT(EXACT(TRIM(CLEAN(SUBSTITUTE(C1123,CHAR(160),""))),C1123)),"Error: There's hidden spaces in UEN",IF(LEN(C1123)&gt;10,"Error: UEN is too long",IF(LEN(C1123)&lt;9,"Error: UEN is too short",
IF(ISNUMBER(RIGHT(C1123,1)*1),"Error: UEN needs to end with an alphabet",IF(COUNTIF($F$1:F1123,F1123)&gt;1,"Error: Duplicate Entry","OK"))))))</f>
        <v/>
      </c>
      <c r="F1123" s="9" t="str">
        <f>Table28[[#This Row],[Transaction Month]]&amp;Table28[[#This Row],[Supplier UEN]]</f>
        <v/>
      </c>
    </row>
    <row r="1124" spans="1:6">
      <c r="A1124" s="7">
        <v>1123</v>
      </c>
      <c r="B1124" s="8"/>
      <c r="C1124" s="18"/>
      <c r="D1124" s="8"/>
      <c r="E1124" s="19" t="str">
        <f>IF(ISBLANK(C1124),"",IF(NOT(EXACT(TRIM(CLEAN(SUBSTITUTE(C1124,CHAR(160),""))),C1124)),"Error: There's hidden spaces in UEN",IF(LEN(C1124)&gt;10,"Error: UEN is too long",IF(LEN(C1124)&lt;9,"Error: UEN is too short",
IF(ISNUMBER(RIGHT(C1124,1)*1),"Error: UEN needs to end with an alphabet",IF(COUNTIF($F$1:F1124,F1124)&gt;1,"Error: Duplicate Entry","OK"))))))</f>
        <v/>
      </c>
      <c r="F1124" s="9" t="str">
        <f>Table28[[#This Row],[Transaction Month]]&amp;Table28[[#This Row],[Supplier UEN]]</f>
        <v/>
      </c>
    </row>
    <row r="1125" spans="1:6">
      <c r="A1125" s="7">
        <v>1124</v>
      </c>
      <c r="B1125" s="8"/>
      <c r="C1125" s="18"/>
      <c r="D1125" s="8"/>
      <c r="E1125" s="19" t="str">
        <f>IF(ISBLANK(C1125),"",IF(NOT(EXACT(TRIM(CLEAN(SUBSTITUTE(C1125,CHAR(160),""))),C1125)),"Error: There's hidden spaces in UEN",IF(LEN(C1125)&gt;10,"Error: UEN is too long",IF(LEN(C1125)&lt;9,"Error: UEN is too short",
IF(ISNUMBER(RIGHT(C1125,1)*1),"Error: UEN needs to end with an alphabet",IF(COUNTIF($F$1:F1125,F1125)&gt;1,"Error: Duplicate Entry","OK"))))))</f>
        <v/>
      </c>
      <c r="F1125" s="9" t="str">
        <f>Table28[[#This Row],[Transaction Month]]&amp;Table28[[#This Row],[Supplier UEN]]</f>
        <v/>
      </c>
    </row>
    <row r="1126" spans="1:6">
      <c r="A1126" s="7">
        <v>1125</v>
      </c>
      <c r="B1126" s="8"/>
      <c r="C1126" s="18"/>
      <c r="D1126" s="8"/>
      <c r="E1126" s="19" t="str">
        <f>IF(ISBLANK(C1126),"",IF(NOT(EXACT(TRIM(CLEAN(SUBSTITUTE(C1126,CHAR(160),""))),C1126)),"Error: There's hidden spaces in UEN",IF(LEN(C1126)&gt;10,"Error: UEN is too long",IF(LEN(C1126)&lt;9,"Error: UEN is too short",
IF(ISNUMBER(RIGHT(C1126,1)*1),"Error: UEN needs to end with an alphabet",IF(COUNTIF($F$1:F1126,F1126)&gt;1,"Error: Duplicate Entry","OK"))))))</f>
        <v/>
      </c>
      <c r="F1126" s="9" t="str">
        <f>Table28[[#This Row],[Transaction Month]]&amp;Table28[[#This Row],[Supplier UEN]]</f>
        <v/>
      </c>
    </row>
    <row r="1127" spans="1:6">
      <c r="A1127" s="7">
        <v>1126</v>
      </c>
      <c r="B1127" s="8"/>
      <c r="C1127" s="18"/>
      <c r="D1127" s="8"/>
      <c r="E1127" s="19" t="str">
        <f>IF(ISBLANK(C1127),"",IF(NOT(EXACT(TRIM(CLEAN(SUBSTITUTE(C1127,CHAR(160),""))),C1127)),"Error: There's hidden spaces in UEN",IF(LEN(C1127)&gt;10,"Error: UEN is too long",IF(LEN(C1127)&lt;9,"Error: UEN is too short",
IF(ISNUMBER(RIGHT(C1127,1)*1),"Error: UEN needs to end with an alphabet",IF(COUNTIF($F$1:F1127,F1127)&gt;1,"Error: Duplicate Entry","OK"))))))</f>
        <v/>
      </c>
      <c r="F1127" s="9" t="str">
        <f>Table28[[#This Row],[Transaction Month]]&amp;Table28[[#This Row],[Supplier UEN]]</f>
        <v/>
      </c>
    </row>
    <row r="1128" spans="1:6">
      <c r="A1128" s="7">
        <v>1127</v>
      </c>
      <c r="B1128" s="8"/>
      <c r="C1128" s="18"/>
      <c r="D1128" s="8"/>
      <c r="E1128" s="19" t="str">
        <f>IF(ISBLANK(C1128),"",IF(NOT(EXACT(TRIM(CLEAN(SUBSTITUTE(C1128,CHAR(160),""))),C1128)),"Error: There's hidden spaces in UEN",IF(LEN(C1128)&gt;10,"Error: UEN is too long",IF(LEN(C1128)&lt;9,"Error: UEN is too short",
IF(ISNUMBER(RIGHT(C1128,1)*1),"Error: UEN needs to end with an alphabet",IF(COUNTIF($F$1:F1128,F1128)&gt;1,"Error: Duplicate Entry","OK"))))))</f>
        <v/>
      </c>
      <c r="F1128" s="9" t="str">
        <f>Table28[[#This Row],[Transaction Month]]&amp;Table28[[#This Row],[Supplier UEN]]</f>
        <v/>
      </c>
    </row>
    <row r="1129" spans="1:6">
      <c r="A1129" s="7">
        <v>1128</v>
      </c>
      <c r="B1129" s="8"/>
      <c r="C1129" s="18"/>
      <c r="D1129" s="8"/>
      <c r="E1129" s="19" t="str">
        <f>IF(ISBLANK(C1129),"",IF(NOT(EXACT(TRIM(CLEAN(SUBSTITUTE(C1129,CHAR(160),""))),C1129)),"Error: There's hidden spaces in UEN",IF(LEN(C1129)&gt;10,"Error: UEN is too long",IF(LEN(C1129)&lt;9,"Error: UEN is too short",
IF(ISNUMBER(RIGHT(C1129,1)*1),"Error: UEN needs to end with an alphabet",IF(COUNTIF($F$1:F1129,F1129)&gt;1,"Error: Duplicate Entry","OK"))))))</f>
        <v/>
      </c>
      <c r="F1129" s="9" t="str">
        <f>Table28[[#This Row],[Transaction Month]]&amp;Table28[[#This Row],[Supplier UEN]]</f>
        <v/>
      </c>
    </row>
    <row r="1130" spans="1:6">
      <c r="A1130" s="7">
        <v>1129</v>
      </c>
      <c r="B1130" s="8"/>
      <c r="C1130" s="18"/>
      <c r="D1130" s="8"/>
      <c r="E1130" s="19" t="str">
        <f>IF(ISBLANK(C1130),"",IF(NOT(EXACT(TRIM(CLEAN(SUBSTITUTE(C1130,CHAR(160),""))),C1130)),"Error: There's hidden spaces in UEN",IF(LEN(C1130)&gt;10,"Error: UEN is too long",IF(LEN(C1130)&lt;9,"Error: UEN is too short",
IF(ISNUMBER(RIGHT(C1130,1)*1),"Error: UEN needs to end with an alphabet",IF(COUNTIF($F$1:F1130,F1130)&gt;1,"Error: Duplicate Entry","OK"))))))</f>
        <v/>
      </c>
      <c r="F1130" s="9" t="str">
        <f>Table28[[#This Row],[Transaction Month]]&amp;Table28[[#This Row],[Supplier UEN]]</f>
        <v/>
      </c>
    </row>
    <row r="1131" spans="1:6">
      <c r="A1131" s="7">
        <v>1130</v>
      </c>
      <c r="B1131" s="8"/>
      <c r="C1131" s="18"/>
      <c r="D1131" s="8"/>
      <c r="E1131" s="19" t="str">
        <f>IF(ISBLANK(C1131),"",IF(NOT(EXACT(TRIM(CLEAN(SUBSTITUTE(C1131,CHAR(160),""))),C1131)),"Error: There's hidden spaces in UEN",IF(LEN(C1131)&gt;10,"Error: UEN is too long",IF(LEN(C1131)&lt;9,"Error: UEN is too short",
IF(ISNUMBER(RIGHT(C1131,1)*1),"Error: UEN needs to end with an alphabet",IF(COUNTIF($F$1:F1131,F1131)&gt;1,"Error: Duplicate Entry","OK"))))))</f>
        <v/>
      </c>
      <c r="F1131" s="9" t="str">
        <f>Table28[[#This Row],[Transaction Month]]&amp;Table28[[#This Row],[Supplier UEN]]</f>
        <v/>
      </c>
    </row>
    <row r="1132" spans="1:6">
      <c r="A1132" s="7">
        <v>1131</v>
      </c>
      <c r="B1132" s="8"/>
      <c r="C1132" s="18"/>
      <c r="D1132" s="8"/>
      <c r="E1132" s="19" t="str">
        <f>IF(ISBLANK(C1132),"",IF(NOT(EXACT(TRIM(CLEAN(SUBSTITUTE(C1132,CHAR(160),""))),C1132)),"Error: There's hidden spaces in UEN",IF(LEN(C1132)&gt;10,"Error: UEN is too long",IF(LEN(C1132)&lt;9,"Error: UEN is too short",
IF(ISNUMBER(RIGHT(C1132,1)*1),"Error: UEN needs to end with an alphabet",IF(COUNTIF($F$1:F1132,F1132)&gt;1,"Error: Duplicate Entry","OK"))))))</f>
        <v/>
      </c>
      <c r="F1132" s="9" t="str">
        <f>Table28[[#This Row],[Transaction Month]]&amp;Table28[[#This Row],[Supplier UEN]]</f>
        <v/>
      </c>
    </row>
    <row r="1133" spans="1:6">
      <c r="A1133" s="7">
        <v>1132</v>
      </c>
      <c r="B1133" s="8"/>
      <c r="C1133" s="18"/>
      <c r="D1133" s="8"/>
      <c r="E1133" s="19" t="str">
        <f>IF(ISBLANK(C1133),"",IF(NOT(EXACT(TRIM(CLEAN(SUBSTITUTE(C1133,CHAR(160),""))),C1133)),"Error: There's hidden spaces in UEN",IF(LEN(C1133)&gt;10,"Error: UEN is too long",IF(LEN(C1133)&lt;9,"Error: UEN is too short",
IF(ISNUMBER(RIGHT(C1133,1)*1),"Error: UEN needs to end with an alphabet",IF(COUNTIF($F$1:F1133,F1133)&gt;1,"Error: Duplicate Entry","OK"))))))</f>
        <v/>
      </c>
      <c r="F1133" s="9" t="str">
        <f>Table28[[#This Row],[Transaction Month]]&amp;Table28[[#This Row],[Supplier UEN]]</f>
        <v/>
      </c>
    </row>
    <row r="1134" spans="1:6">
      <c r="A1134" s="7">
        <v>1133</v>
      </c>
      <c r="B1134" s="8"/>
      <c r="C1134" s="18"/>
      <c r="D1134" s="8"/>
      <c r="E1134" s="19" t="str">
        <f>IF(ISBLANK(C1134),"",IF(NOT(EXACT(TRIM(CLEAN(SUBSTITUTE(C1134,CHAR(160),""))),C1134)),"Error: There's hidden spaces in UEN",IF(LEN(C1134)&gt;10,"Error: UEN is too long",IF(LEN(C1134)&lt;9,"Error: UEN is too short",
IF(ISNUMBER(RIGHT(C1134,1)*1),"Error: UEN needs to end with an alphabet",IF(COUNTIF($F$1:F1134,F1134)&gt;1,"Error: Duplicate Entry","OK"))))))</f>
        <v/>
      </c>
      <c r="F1134" s="9" t="str">
        <f>Table28[[#This Row],[Transaction Month]]&amp;Table28[[#This Row],[Supplier UEN]]</f>
        <v/>
      </c>
    </row>
    <row r="1135" spans="1:6">
      <c r="A1135" s="7">
        <v>1134</v>
      </c>
      <c r="B1135" s="8"/>
      <c r="C1135" s="18"/>
      <c r="D1135" s="8"/>
      <c r="E1135" s="19" t="str">
        <f>IF(ISBLANK(C1135),"",IF(NOT(EXACT(TRIM(CLEAN(SUBSTITUTE(C1135,CHAR(160),""))),C1135)),"Error: There's hidden spaces in UEN",IF(LEN(C1135)&gt;10,"Error: UEN is too long",IF(LEN(C1135)&lt;9,"Error: UEN is too short",
IF(ISNUMBER(RIGHT(C1135,1)*1),"Error: UEN needs to end with an alphabet",IF(COUNTIF($F$1:F1135,F1135)&gt;1,"Error: Duplicate Entry","OK"))))))</f>
        <v/>
      </c>
      <c r="F1135" s="9" t="str">
        <f>Table28[[#This Row],[Transaction Month]]&amp;Table28[[#This Row],[Supplier UEN]]</f>
        <v/>
      </c>
    </row>
    <row r="1136" spans="1:6">
      <c r="A1136" s="7">
        <v>1135</v>
      </c>
      <c r="B1136" s="8"/>
      <c r="C1136" s="18"/>
      <c r="D1136" s="8"/>
      <c r="E1136" s="19" t="str">
        <f>IF(ISBLANK(C1136),"",IF(NOT(EXACT(TRIM(CLEAN(SUBSTITUTE(C1136,CHAR(160),""))),C1136)),"Error: There's hidden spaces in UEN",IF(LEN(C1136)&gt;10,"Error: UEN is too long",IF(LEN(C1136)&lt;9,"Error: UEN is too short",
IF(ISNUMBER(RIGHT(C1136,1)*1),"Error: UEN needs to end with an alphabet",IF(COUNTIF($F$1:F1136,F1136)&gt;1,"Error: Duplicate Entry","OK"))))))</f>
        <v/>
      </c>
      <c r="F1136" s="9" t="str">
        <f>Table28[[#This Row],[Transaction Month]]&amp;Table28[[#This Row],[Supplier UEN]]</f>
        <v/>
      </c>
    </row>
    <row r="1137" spans="1:6">
      <c r="A1137" s="7">
        <v>1136</v>
      </c>
      <c r="B1137" s="8"/>
      <c r="C1137" s="18"/>
      <c r="D1137" s="8"/>
      <c r="E1137" s="19" t="str">
        <f>IF(ISBLANK(C1137),"",IF(NOT(EXACT(TRIM(CLEAN(SUBSTITUTE(C1137,CHAR(160),""))),C1137)),"Error: There's hidden spaces in UEN",IF(LEN(C1137)&gt;10,"Error: UEN is too long",IF(LEN(C1137)&lt;9,"Error: UEN is too short",
IF(ISNUMBER(RIGHT(C1137,1)*1),"Error: UEN needs to end with an alphabet",IF(COUNTIF($F$1:F1137,F1137)&gt;1,"Error: Duplicate Entry","OK"))))))</f>
        <v/>
      </c>
      <c r="F1137" s="9" t="str">
        <f>Table28[[#This Row],[Transaction Month]]&amp;Table28[[#This Row],[Supplier UEN]]</f>
        <v/>
      </c>
    </row>
    <row r="1138" spans="1:6">
      <c r="A1138" s="7">
        <v>1137</v>
      </c>
      <c r="B1138" s="8"/>
      <c r="C1138" s="18"/>
      <c r="D1138" s="8"/>
      <c r="E1138" s="19" t="str">
        <f>IF(ISBLANK(C1138),"",IF(NOT(EXACT(TRIM(CLEAN(SUBSTITUTE(C1138,CHAR(160),""))),C1138)),"Error: There's hidden spaces in UEN",IF(LEN(C1138)&gt;10,"Error: UEN is too long",IF(LEN(C1138)&lt;9,"Error: UEN is too short",
IF(ISNUMBER(RIGHT(C1138,1)*1),"Error: UEN needs to end with an alphabet",IF(COUNTIF($F$1:F1138,F1138)&gt;1,"Error: Duplicate Entry","OK"))))))</f>
        <v/>
      </c>
      <c r="F1138" s="9" t="str">
        <f>Table28[[#This Row],[Transaction Month]]&amp;Table28[[#This Row],[Supplier UEN]]</f>
        <v/>
      </c>
    </row>
    <row r="1139" spans="1:6">
      <c r="A1139" s="7">
        <v>1138</v>
      </c>
      <c r="B1139" s="8"/>
      <c r="C1139" s="18"/>
      <c r="D1139" s="8"/>
      <c r="E1139" s="19" t="str">
        <f>IF(ISBLANK(C1139),"",IF(NOT(EXACT(TRIM(CLEAN(SUBSTITUTE(C1139,CHAR(160),""))),C1139)),"Error: There's hidden spaces in UEN",IF(LEN(C1139)&gt;10,"Error: UEN is too long",IF(LEN(C1139)&lt;9,"Error: UEN is too short",
IF(ISNUMBER(RIGHT(C1139,1)*1),"Error: UEN needs to end with an alphabet",IF(COUNTIF($F$1:F1139,F1139)&gt;1,"Error: Duplicate Entry","OK"))))))</f>
        <v/>
      </c>
      <c r="F1139" s="9" t="str">
        <f>Table28[[#This Row],[Transaction Month]]&amp;Table28[[#This Row],[Supplier UEN]]</f>
        <v/>
      </c>
    </row>
    <row r="1140" spans="1:6">
      <c r="A1140" s="7">
        <v>1139</v>
      </c>
      <c r="B1140" s="8"/>
      <c r="C1140" s="18"/>
      <c r="D1140" s="8"/>
      <c r="E1140" s="19" t="str">
        <f>IF(ISBLANK(C1140),"",IF(NOT(EXACT(TRIM(CLEAN(SUBSTITUTE(C1140,CHAR(160),""))),C1140)),"Error: There's hidden spaces in UEN",IF(LEN(C1140)&gt;10,"Error: UEN is too long",IF(LEN(C1140)&lt;9,"Error: UEN is too short",
IF(ISNUMBER(RIGHT(C1140,1)*1),"Error: UEN needs to end with an alphabet",IF(COUNTIF($F$1:F1140,F1140)&gt;1,"Error: Duplicate Entry","OK"))))))</f>
        <v/>
      </c>
      <c r="F1140" s="9" t="str">
        <f>Table28[[#This Row],[Transaction Month]]&amp;Table28[[#This Row],[Supplier UEN]]</f>
        <v/>
      </c>
    </row>
    <row r="1141" spans="1:6">
      <c r="A1141" s="7">
        <v>1140</v>
      </c>
      <c r="B1141" s="8"/>
      <c r="C1141" s="18"/>
      <c r="D1141" s="8"/>
      <c r="E1141" s="19" t="str">
        <f>IF(ISBLANK(C1141),"",IF(NOT(EXACT(TRIM(CLEAN(SUBSTITUTE(C1141,CHAR(160),""))),C1141)),"Error: There's hidden spaces in UEN",IF(LEN(C1141)&gt;10,"Error: UEN is too long",IF(LEN(C1141)&lt;9,"Error: UEN is too short",
IF(ISNUMBER(RIGHT(C1141,1)*1),"Error: UEN needs to end with an alphabet",IF(COUNTIF($F$1:F1141,F1141)&gt;1,"Error: Duplicate Entry","OK"))))))</f>
        <v/>
      </c>
      <c r="F1141" s="9" t="str">
        <f>Table28[[#This Row],[Transaction Month]]&amp;Table28[[#This Row],[Supplier UEN]]</f>
        <v/>
      </c>
    </row>
    <row r="1142" spans="1:6">
      <c r="A1142" s="7">
        <v>1141</v>
      </c>
      <c r="B1142" s="8"/>
      <c r="C1142" s="18"/>
      <c r="D1142" s="8"/>
      <c r="E1142" s="19" t="str">
        <f>IF(ISBLANK(C1142),"",IF(NOT(EXACT(TRIM(CLEAN(SUBSTITUTE(C1142,CHAR(160),""))),C1142)),"Error: There's hidden spaces in UEN",IF(LEN(C1142)&gt;10,"Error: UEN is too long",IF(LEN(C1142)&lt;9,"Error: UEN is too short",
IF(ISNUMBER(RIGHT(C1142,1)*1),"Error: UEN needs to end with an alphabet",IF(COUNTIF($F$1:F1142,F1142)&gt;1,"Error: Duplicate Entry","OK"))))))</f>
        <v/>
      </c>
      <c r="F1142" s="9" t="str">
        <f>Table28[[#This Row],[Transaction Month]]&amp;Table28[[#This Row],[Supplier UEN]]</f>
        <v/>
      </c>
    </row>
    <row r="1143" spans="1:6">
      <c r="A1143" s="7">
        <v>1142</v>
      </c>
      <c r="B1143" s="8"/>
      <c r="C1143" s="18"/>
      <c r="D1143" s="8"/>
      <c r="E1143" s="19" t="str">
        <f>IF(ISBLANK(C1143),"",IF(NOT(EXACT(TRIM(CLEAN(SUBSTITUTE(C1143,CHAR(160),""))),C1143)),"Error: There's hidden spaces in UEN",IF(LEN(C1143)&gt;10,"Error: UEN is too long",IF(LEN(C1143)&lt;9,"Error: UEN is too short",
IF(ISNUMBER(RIGHT(C1143,1)*1),"Error: UEN needs to end with an alphabet",IF(COUNTIF($F$1:F1143,F1143)&gt;1,"Error: Duplicate Entry","OK"))))))</f>
        <v/>
      </c>
      <c r="F1143" s="9" t="str">
        <f>Table28[[#This Row],[Transaction Month]]&amp;Table28[[#This Row],[Supplier UEN]]</f>
        <v/>
      </c>
    </row>
    <row r="1144" spans="1:6">
      <c r="A1144" s="7">
        <v>1143</v>
      </c>
      <c r="B1144" s="8"/>
      <c r="C1144" s="18"/>
      <c r="D1144" s="8"/>
      <c r="E1144" s="19" t="str">
        <f>IF(ISBLANK(C1144),"",IF(NOT(EXACT(TRIM(CLEAN(SUBSTITUTE(C1144,CHAR(160),""))),C1144)),"Error: There's hidden spaces in UEN",IF(LEN(C1144)&gt;10,"Error: UEN is too long",IF(LEN(C1144)&lt;9,"Error: UEN is too short",
IF(ISNUMBER(RIGHT(C1144,1)*1),"Error: UEN needs to end with an alphabet",IF(COUNTIF($F$1:F1144,F1144)&gt;1,"Error: Duplicate Entry","OK"))))))</f>
        <v/>
      </c>
      <c r="F1144" s="9" t="str">
        <f>Table28[[#This Row],[Transaction Month]]&amp;Table28[[#This Row],[Supplier UEN]]</f>
        <v/>
      </c>
    </row>
    <row r="1145" spans="1:6">
      <c r="A1145" s="7">
        <v>1144</v>
      </c>
      <c r="B1145" s="8"/>
      <c r="C1145" s="18"/>
      <c r="D1145" s="8"/>
      <c r="E1145" s="19" t="str">
        <f>IF(ISBLANK(C1145),"",IF(NOT(EXACT(TRIM(CLEAN(SUBSTITUTE(C1145,CHAR(160),""))),C1145)),"Error: There's hidden spaces in UEN",IF(LEN(C1145)&gt;10,"Error: UEN is too long",IF(LEN(C1145)&lt;9,"Error: UEN is too short",
IF(ISNUMBER(RIGHT(C1145,1)*1),"Error: UEN needs to end with an alphabet",IF(COUNTIF($F$1:F1145,F1145)&gt;1,"Error: Duplicate Entry","OK"))))))</f>
        <v/>
      </c>
      <c r="F1145" s="9" t="str">
        <f>Table28[[#This Row],[Transaction Month]]&amp;Table28[[#This Row],[Supplier UEN]]</f>
        <v/>
      </c>
    </row>
    <row r="1146" spans="1:6">
      <c r="A1146" s="7">
        <v>1145</v>
      </c>
      <c r="B1146" s="8"/>
      <c r="C1146" s="18"/>
      <c r="D1146" s="8"/>
      <c r="E1146" s="19" t="str">
        <f>IF(ISBLANK(C1146),"",IF(NOT(EXACT(TRIM(CLEAN(SUBSTITUTE(C1146,CHAR(160),""))),C1146)),"Error: There's hidden spaces in UEN",IF(LEN(C1146)&gt;10,"Error: UEN is too long",IF(LEN(C1146)&lt;9,"Error: UEN is too short",
IF(ISNUMBER(RIGHT(C1146,1)*1),"Error: UEN needs to end with an alphabet",IF(COUNTIF($F$1:F1146,F1146)&gt;1,"Error: Duplicate Entry","OK"))))))</f>
        <v/>
      </c>
      <c r="F1146" s="9" t="str">
        <f>Table28[[#This Row],[Transaction Month]]&amp;Table28[[#This Row],[Supplier UEN]]</f>
        <v/>
      </c>
    </row>
    <row r="1147" spans="1:6">
      <c r="A1147" s="7">
        <v>1146</v>
      </c>
      <c r="B1147" s="8"/>
      <c r="C1147" s="18"/>
      <c r="D1147" s="8"/>
      <c r="E1147" s="19" t="str">
        <f>IF(ISBLANK(C1147),"",IF(NOT(EXACT(TRIM(CLEAN(SUBSTITUTE(C1147,CHAR(160),""))),C1147)),"Error: There's hidden spaces in UEN",IF(LEN(C1147)&gt;10,"Error: UEN is too long",IF(LEN(C1147)&lt;9,"Error: UEN is too short",
IF(ISNUMBER(RIGHT(C1147,1)*1),"Error: UEN needs to end with an alphabet",IF(COUNTIF($F$1:F1147,F1147)&gt;1,"Error: Duplicate Entry","OK"))))))</f>
        <v/>
      </c>
      <c r="F1147" s="9" t="str">
        <f>Table28[[#This Row],[Transaction Month]]&amp;Table28[[#This Row],[Supplier UEN]]</f>
        <v/>
      </c>
    </row>
    <row r="1148" spans="1:6">
      <c r="A1148" s="7">
        <v>1147</v>
      </c>
      <c r="B1148" s="8"/>
      <c r="C1148" s="18"/>
      <c r="D1148" s="8"/>
      <c r="E1148" s="19" t="str">
        <f>IF(ISBLANK(C1148),"",IF(NOT(EXACT(TRIM(CLEAN(SUBSTITUTE(C1148,CHAR(160),""))),C1148)),"Error: There's hidden spaces in UEN",IF(LEN(C1148)&gt;10,"Error: UEN is too long",IF(LEN(C1148)&lt;9,"Error: UEN is too short",
IF(ISNUMBER(RIGHT(C1148,1)*1),"Error: UEN needs to end with an alphabet",IF(COUNTIF($F$1:F1148,F1148)&gt;1,"Error: Duplicate Entry","OK"))))))</f>
        <v/>
      </c>
      <c r="F1148" s="9" t="str">
        <f>Table28[[#This Row],[Transaction Month]]&amp;Table28[[#This Row],[Supplier UEN]]</f>
        <v/>
      </c>
    </row>
    <row r="1149" spans="1:6">
      <c r="A1149" s="7">
        <v>1148</v>
      </c>
      <c r="B1149" s="8"/>
      <c r="C1149" s="18"/>
      <c r="D1149" s="8"/>
      <c r="E1149" s="19" t="str">
        <f>IF(ISBLANK(C1149),"",IF(NOT(EXACT(TRIM(CLEAN(SUBSTITUTE(C1149,CHAR(160),""))),C1149)),"Error: There's hidden spaces in UEN",IF(LEN(C1149)&gt;10,"Error: UEN is too long",IF(LEN(C1149)&lt;9,"Error: UEN is too short",
IF(ISNUMBER(RIGHT(C1149,1)*1),"Error: UEN needs to end with an alphabet",IF(COUNTIF($F$1:F1149,F1149)&gt;1,"Error: Duplicate Entry","OK"))))))</f>
        <v/>
      </c>
      <c r="F1149" s="9" t="str">
        <f>Table28[[#This Row],[Transaction Month]]&amp;Table28[[#This Row],[Supplier UEN]]</f>
        <v/>
      </c>
    </row>
    <row r="1150" spans="1:6">
      <c r="A1150" s="7">
        <v>1149</v>
      </c>
      <c r="B1150" s="8"/>
      <c r="C1150" s="18"/>
      <c r="D1150" s="8"/>
      <c r="E1150" s="19" t="str">
        <f>IF(ISBLANK(C1150),"",IF(NOT(EXACT(TRIM(CLEAN(SUBSTITUTE(C1150,CHAR(160),""))),C1150)),"Error: There's hidden spaces in UEN",IF(LEN(C1150)&gt;10,"Error: UEN is too long",IF(LEN(C1150)&lt;9,"Error: UEN is too short",
IF(ISNUMBER(RIGHT(C1150,1)*1),"Error: UEN needs to end with an alphabet",IF(COUNTIF($F$1:F1150,F1150)&gt;1,"Error: Duplicate Entry","OK"))))))</f>
        <v/>
      </c>
      <c r="F1150" s="9" t="str">
        <f>Table28[[#This Row],[Transaction Month]]&amp;Table28[[#This Row],[Supplier UEN]]</f>
        <v/>
      </c>
    </row>
    <row r="1151" spans="1:6">
      <c r="A1151" s="7">
        <v>1150</v>
      </c>
      <c r="B1151" s="8"/>
      <c r="C1151" s="18"/>
      <c r="D1151" s="8"/>
      <c r="E1151" s="19" t="str">
        <f>IF(ISBLANK(C1151),"",IF(NOT(EXACT(TRIM(CLEAN(SUBSTITUTE(C1151,CHAR(160),""))),C1151)),"Error: There's hidden spaces in UEN",IF(LEN(C1151)&gt;10,"Error: UEN is too long",IF(LEN(C1151)&lt;9,"Error: UEN is too short",
IF(ISNUMBER(RIGHT(C1151,1)*1),"Error: UEN needs to end with an alphabet",IF(COUNTIF($F$1:F1151,F1151)&gt;1,"Error: Duplicate Entry","OK"))))))</f>
        <v/>
      </c>
      <c r="F1151" s="9" t="str">
        <f>Table28[[#This Row],[Transaction Month]]&amp;Table28[[#This Row],[Supplier UEN]]</f>
        <v/>
      </c>
    </row>
    <row r="1152" spans="1:6">
      <c r="A1152" s="7">
        <v>1151</v>
      </c>
      <c r="B1152" s="8"/>
      <c r="C1152" s="18"/>
      <c r="D1152" s="8"/>
      <c r="E1152" s="19" t="str">
        <f>IF(ISBLANK(C1152),"",IF(NOT(EXACT(TRIM(CLEAN(SUBSTITUTE(C1152,CHAR(160),""))),C1152)),"Error: There's hidden spaces in UEN",IF(LEN(C1152)&gt;10,"Error: UEN is too long",IF(LEN(C1152)&lt;9,"Error: UEN is too short",
IF(ISNUMBER(RIGHT(C1152,1)*1),"Error: UEN needs to end with an alphabet",IF(COUNTIF($F$1:F1152,F1152)&gt;1,"Error: Duplicate Entry","OK"))))))</f>
        <v/>
      </c>
      <c r="F1152" s="9" t="str">
        <f>Table28[[#This Row],[Transaction Month]]&amp;Table28[[#This Row],[Supplier UEN]]</f>
        <v/>
      </c>
    </row>
    <row r="1153" spans="1:6">
      <c r="A1153" s="7">
        <v>1152</v>
      </c>
      <c r="B1153" s="8"/>
      <c r="C1153" s="18"/>
      <c r="D1153" s="8"/>
      <c r="E1153" s="19" t="str">
        <f>IF(ISBLANK(C1153),"",IF(NOT(EXACT(TRIM(CLEAN(SUBSTITUTE(C1153,CHAR(160),""))),C1153)),"Error: There's hidden spaces in UEN",IF(LEN(C1153)&gt;10,"Error: UEN is too long",IF(LEN(C1153)&lt;9,"Error: UEN is too short",
IF(ISNUMBER(RIGHT(C1153,1)*1),"Error: UEN needs to end with an alphabet",IF(COUNTIF($F$1:F1153,F1153)&gt;1,"Error: Duplicate Entry","OK"))))))</f>
        <v/>
      </c>
      <c r="F1153" s="9" t="str">
        <f>Table28[[#This Row],[Transaction Month]]&amp;Table28[[#This Row],[Supplier UEN]]</f>
        <v/>
      </c>
    </row>
    <row r="1154" spans="1:6">
      <c r="A1154" s="7">
        <v>1153</v>
      </c>
      <c r="B1154" s="8"/>
      <c r="C1154" s="18"/>
      <c r="D1154" s="8"/>
      <c r="E1154" s="19" t="str">
        <f>IF(ISBLANK(C1154),"",IF(NOT(EXACT(TRIM(CLEAN(SUBSTITUTE(C1154,CHAR(160),""))),C1154)),"Error: There's hidden spaces in UEN",IF(LEN(C1154)&gt;10,"Error: UEN is too long",IF(LEN(C1154)&lt;9,"Error: UEN is too short",
IF(ISNUMBER(RIGHT(C1154,1)*1),"Error: UEN needs to end with an alphabet",IF(COUNTIF($F$1:F1154,F1154)&gt;1,"Error: Duplicate Entry","OK"))))))</f>
        <v/>
      </c>
      <c r="F1154" s="9" t="str">
        <f>Table28[[#This Row],[Transaction Month]]&amp;Table28[[#This Row],[Supplier UEN]]</f>
        <v/>
      </c>
    </row>
    <row r="1155" spans="1:6">
      <c r="A1155" s="7">
        <v>1154</v>
      </c>
      <c r="B1155" s="8"/>
      <c r="C1155" s="18"/>
      <c r="D1155" s="8"/>
      <c r="E1155" s="19" t="str">
        <f>IF(ISBLANK(C1155),"",IF(NOT(EXACT(TRIM(CLEAN(SUBSTITUTE(C1155,CHAR(160),""))),C1155)),"Error: There's hidden spaces in UEN",IF(LEN(C1155)&gt;10,"Error: UEN is too long",IF(LEN(C1155)&lt;9,"Error: UEN is too short",
IF(ISNUMBER(RIGHT(C1155,1)*1),"Error: UEN needs to end with an alphabet",IF(COUNTIF($F$1:F1155,F1155)&gt;1,"Error: Duplicate Entry","OK"))))))</f>
        <v/>
      </c>
      <c r="F1155" s="9" t="str">
        <f>Table28[[#This Row],[Transaction Month]]&amp;Table28[[#This Row],[Supplier UEN]]</f>
        <v/>
      </c>
    </row>
    <row r="1156" spans="1:6">
      <c r="A1156" s="7">
        <v>1155</v>
      </c>
      <c r="B1156" s="8"/>
      <c r="C1156" s="18"/>
      <c r="D1156" s="8"/>
      <c r="E1156" s="19" t="str">
        <f>IF(ISBLANK(C1156),"",IF(NOT(EXACT(TRIM(CLEAN(SUBSTITUTE(C1156,CHAR(160),""))),C1156)),"Error: There's hidden spaces in UEN",IF(LEN(C1156)&gt;10,"Error: UEN is too long",IF(LEN(C1156)&lt;9,"Error: UEN is too short",
IF(ISNUMBER(RIGHT(C1156,1)*1),"Error: UEN needs to end with an alphabet",IF(COUNTIF($F$1:F1156,F1156)&gt;1,"Error: Duplicate Entry","OK"))))))</f>
        <v/>
      </c>
      <c r="F1156" s="9" t="str">
        <f>Table28[[#This Row],[Transaction Month]]&amp;Table28[[#This Row],[Supplier UEN]]</f>
        <v/>
      </c>
    </row>
    <row r="1157" spans="1:6">
      <c r="A1157" s="7">
        <v>1156</v>
      </c>
      <c r="B1157" s="8"/>
      <c r="C1157" s="18"/>
      <c r="D1157" s="8"/>
      <c r="E1157" s="19" t="str">
        <f>IF(ISBLANK(C1157),"",IF(NOT(EXACT(TRIM(CLEAN(SUBSTITUTE(C1157,CHAR(160),""))),C1157)),"Error: There's hidden spaces in UEN",IF(LEN(C1157)&gt;10,"Error: UEN is too long",IF(LEN(C1157)&lt;9,"Error: UEN is too short",
IF(ISNUMBER(RIGHT(C1157,1)*1),"Error: UEN needs to end with an alphabet",IF(COUNTIF($F$1:F1157,F1157)&gt;1,"Error: Duplicate Entry","OK"))))))</f>
        <v/>
      </c>
      <c r="F1157" s="9" t="str">
        <f>Table28[[#This Row],[Transaction Month]]&amp;Table28[[#This Row],[Supplier UEN]]</f>
        <v/>
      </c>
    </row>
    <row r="1158" spans="1:6">
      <c r="A1158" s="7">
        <v>1157</v>
      </c>
      <c r="B1158" s="8"/>
      <c r="C1158" s="18"/>
      <c r="D1158" s="8"/>
      <c r="E1158" s="19" t="str">
        <f>IF(ISBLANK(C1158),"",IF(NOT(EXACT(TRIM(CLEAN(SUBSTITUTE(C1158,CHAR(160),""))),C1158)),"Error: There's hidden spaces in UEN",IF(LEN(C1158)&gt;10,"Error: UEN is too long",IF(LEN(C1158)&lt;9,"Error: UEN is too short",
IF(ISNUMBER(RIGHT(C1158,1)*1),"Error: UEN needs to end with an alphabet",IF(COUNTIF($F$1:F1158,F1158)&gt;1,"Error: Duplicate Entry","OK"))))))</f>
        <v/>
      </c>
      <c r="F1158" s="9" t="str">
        <f>Table28[[#This Row],[Transaction Month]]&amp;Table28[[#This Row],[Supplier UEN]]</f>
        <v/>
      </c>
    </row>
    <row r="1159" spans="1:6">
      <c r="A1159" s="7">
        <v>1158</v>
      </c>
      <c r="B1159" s="8"/>
      <c r="C1159" s="18"/>
      <c r="D1159" s="8"/>
      <c r="E1159" s="19" t="str">
        <f>IF(ISBLANK(C1159),"",IF(NOT(EXACT(TRIM(CLEAN(SUBSTITUTE(C1159,CHAR(160),""))),C1159)),"Error: There's hidden spaces in UEN",IF(LEN(C1159)&gt;10,"Error: UEN is too long",IF(LEN(C1159)&lt;9,"Error: UEN is too short",
IF(ISNUMBER(RIGHT(C1159,1)*1),"Error: UEN needs to end with an alphabet",IF(COUNTIF($F$1:F1159,F1159)&gt;1,"Error: Duplicate Entry","OK"))))))</f>
        <v/>
      </c>
      <c r="F1159" s="9" t="str">
        <f>Table28[[#This Row],[Transaction Month]]&amp;Table28[[#This Row],[Supplier UEN]]</f>
        <v/>
      </c>
    </row>
    <row r="1160" spans="1:6">
      <c r="A1160" s="7">
        <v>1159</v>
      </c>
      <c r="B1160" s="8"/>
      <c r="C1160" s="18"/>
      <c r="D1160" s="8"/>
      <c r="E1160" s="19" t="str">
        <f>IF(ISBLANK(C1160),"",IF(NOT(EXACT(TRIM(CLEAN(SUBSTITUTE(C1160,CHAR(160),""))),C1160)),"Error: There's hidden spaces in UEN",IF(LEN(C1160)&gt;10,"Error: UEN is too long",IF(LEN(C1160)&lt;9,"Error: UEN is too short",
IF(ISNUMBER(RIGHT(C1160,1)*1),"Error: UEN needs to end with an alphabet",IF(COUNTIF($F$1:F1160,F1160)&gt;1,"Error: Duplicate Entry","OK"))))))</f>
        <v/>
      </c>
      <c r="F1160" s="9" t="str">
        <f>Table28[[#This Row],[Transaction Month]]&amp;Table28[[#This Row],[Supplier UEN]]</f>
        <v/>
      </c>
    </row>
    <row r="1161" spans="1:6">
      <c r="A1161" s="7">
        <v>1160</v>
      </c>
      <c r="B1161" s="8"/>
      <c r="C1161" s="18"/>
      <c r="D1161" s="8"/>
      <c r="E1161" s="19" t="str">
        <f>IF(ISBLANK(C1161),"",IF(NOT(EXACT(TRIM(CLEAN(SUBSTITUTE(C1161,CHAR(160),""))),C1161)),"Error: There's hidden spaces in UEN",IF(LEN(C1161)&gt;10,"Error: UEN is too long",IF(LEN(C1161)&lt;9,"Error: UEN is too short",
IF(ISNUMBER(RIGHT(C1161,1)*1),"Error: UEN needs to end with an alphabet",IF(COUNTIF($F$1:F1161,F1161)&gt;1,"Error: Duplicate Entry","OK"))))))</f>
        <v/>
      </c>
      <c r="F1161" s="9" t="str">
        <f>Table28[[#This Row],[Transaction Month]]&amp;Table28[[#This Row],[Supplier UEN]]</f>
        <v/>
      </c>
    </row>
    <row r="1162" spans="1:6">
      <c r="A1162" s="7">
        <v>1161</v>
      </c>
      <c r="B1162" s="8"/>
      <c r="C1162" s="18"/>
      <c r="D1162" s="8"/>
      <c r="E1162" s="19" t="str">
        <f>IF(ISBLANK(C1162),"",IF(NOT(EXACT(TRIM(CLEAN(SUBSTITUTE(C1162,CHAR(160),""))),C1162)),"Error: There's hidden spaces in UEN",IF(LEN(C1162)&gt;10,"Error: UEN is too long",IF(LEN(C1162)&lt;9,"Error: UEN is too short",
IF(ISNUMBER(RIGHT(C1162,1)*1),"Error: UEN needs to end with an alphabet",IF(COUNTIF($F$1:F1162,F1162)&gt;1,"Error: Duplicate Entry","OK"))))))</f>
        <v/>
      </c>
      <c r="F1162" s="9" t="str">
        <f>Table28[[#This Row],[Transaction Month]]&amp;Table28[[#This Row],[Supplier UEN]]</f>
        <v/>
      </c>
    </row>
    <row r="1163" spans="1:6">
      <c r="A1163" s="7">
        <v>1162</v>
      </c>
      <c r="B1163" s="8"/>
      <c r="C1163" s="18"/>
      <c r="D1163" s="8"/>
      <c r="E1163" s="19" t="str">
        <f>IF(ISBLANK(C1163),"",IF(NOT(EXACT(TRIM(CLEAN(SUBSTITUTE(C1163,CHAR(160),""))),C1163)),"Error: There's hidden spaces in UEN",IF(LEN(C1163)&gt;10,"Error: UEN is too long",IF(LEN(C1163)&lt;9,"Error: UEN is too short",
IF(ISNUMBER(RIGHT(C1163,1)*1),"Error: UEN needs to end with an alphabet",IF(COUNTIF($F$1:F1163,F1163)&gt;1,"Error: Duplicate Entry","OK"))))))</f>
        <v/>
      </c>
      <c r="F1163" s="9" t="str">
        <f>Table28[[#This Row],[Transaction Month]]&amp;Table28[[#This Row],[Supplier UEN]]</f>
        <v/>
      </c>
    </row>
    <row r="1164" spans="1:6">
      <c r="A1164" s="7">
        <v>1163</v>
      </c>
      <c r="B1164" s="8"/>
      <c r="C1164" s="18"/>
      <c r="D1164" s="8"/>
      <c r="E1164" s="19" t="str">
        <f>IF(ISBLANK(C1164),"",IF(NOT(EXACT(TRIM(CLEAN(SUBSTITUTE(C1164,CHAR(160),""))),C1164)),"Error: There's hidden spaces in UEN",IF(LEN(C1164)&gt;10,"Error: UEN is too long",IF(LEN(C1164)&lt;9,"Error: UEN is too short",
IF(ISNUMBER(RIGHT(C1164,1)*1),"Error: UEN needs to end with an alphabet",IF(COUNTIF($F$1:F1164,F1164)&gt;1,"Error: Duplicate Entry","OK"))))))</f>
        <v/>
      </c>
      <c r="F1164" s="9" t="str">
        <f>Table28[[#This Row],[Transaction Month]]&amp;Table28[[#This Row],[Supplier UEN]]</f>
        <v/>
      </c>
    </row>
    <row r="1165" spans="1:6">
      <c r="A1165" s="7">
        <v>1164</v>
      </c>
      <c r="B1165" s="8"/>
      <c r="C1165" s="18"/>
      <c r="D1165" s="8"/>
      <c r="E1165" s="19" t="str">
        <f>IF(ISBLANK(C1165),"",IF(NOT(EXACT(TRIM(CLEAN(SUBSTITUTE(C1165,CHAR(160),""))),C1165)),"Error: There's hidden spaces in UEN",IF(LEN(C1165)&gt;10,"Error: UEN is too long",IF(LEN(C1165)&lt;9,"Error: UEN is too short",
IF(ISNUMBER(RIGHT(C1165,1)*1),"Error: UEN needs to end with an alphabet",IF(COUNTIF($F$1:F1165,F1165)&gt;1,"Error: Duplicate Entry","OK"))))))</f>
        <v/>
      </c>
      <c r="F1165" s="9" t="str">
        <f>Table28[[#This Row],[Transaction Month]]&amp;Table28[[#This Row],[Supplier UEN]]</f>
        <v/>
      </c>
    </row>
    <row r="1166" spans="1:6">
      <c r="A1166" s="7">
        <v>1165</v>
      </c>
      <c r="B1166" s="8"/>
      <c r="C1166" s="18"/>
      <c r="D1166" s="8"/>
      <c r="E1166" s="19" t="str">
        <f>IF(ISBLANK(C1166),"",IF(NOT(EXACT(TRIM(CLEAN(SUBSTITUTE(C1166,CHAR(160),""))),C1166)),"Error: There's hidden spaces in UEN",IF(LEN(C1166)&gt;10,"Error: UEN is too long",IF(LEN(C1166)&lt;9,"Error: UEN is too short",
IF(ISNUMBER(RIGHT(C1166,1)*1),"Error: UEN needs to end with an alphabet",IF(COUNTIF($F$1:F1166,F1166)&gt;1,"Error: Duplicate Entry","OK"))))))</f>
        <v/>
      </c>
      <c r="F1166" s="9" t="str">
        <f>Table28[[#This Row],[Transaction Month]]&amp;Table28[[#This Row],[Supplier UEN]]</f>
        <v/>
      </c>
    </row>
    <row r="1167" spans="1:6">
      <c r="A1167" s="7">
        <v>1166</v>
      </c>
      <c r="B1167" s="8"/>
      <c r="C1167" s="18"/>
      <c r="D1167" s="8"/>
      <c r="E1167" s="19" t="str">
        <f>IF(ISBLANK(C1167),"",IF(NOT(EXACT(TRIM(CLEAN(SUBSTITUTE(C1167,CHAR(160),""))),C1167)),"Error: There's hidden spaces in UEN",IF(LEN(C1167)&gt;10,"Error: UEN is too long",IF(LEN(C1167)&lt;9,"Error: UEN is too short",
IF(ISNUMBER(RIGHT(C1167,1)*1),"Error: UEN needs to end with an alphabet",IF(COUNTIF($F$1:F1167,F1167)&gt;1,"Error: Duplicate Entry","OK"))))))</f>
        <v/>
      </c>
      <c r="F1167" s="9" t="str">
        <f>Table28[[#This Row],[Transaction Month]]&amp;Table28[[#This Row],[Supplier UEN]]</f>
        <v/>
      </c>
    </row>
    <row r="1168" spans="1:6">
      <c r="A1168" s="7">
        <v>1167</v>
      </c>
      <c r="B1168" s="8"/>
      <c r="C1168" s="18"/>
      <c r="D1168" s="8"/>
      <c r="E1168" s="19" t="str">
        <f>IF(ISBLANK(C1168),"",IF(NOT(EXACT(TRIM(CLEAN(SUBSTITUTE(C1168,CHAR(160),""))),C1168)),"Error: There's hidden spaces in UEN",IF(LEN(C1168)&gt;10,"Error: UEN is too long",IF(LEN(C1168)&lt;9,"Error: UEN is too short",
IF(ISNUMBER(RIGHT(C1168,1)*1),"Error: UEN needs to end with an alphabet",IF(COUNTIF($F$1:F1168,F1168)&gt;1,"Error: Duplicate Entry","OK"))))))</f>
        <v/>
      </c>
      <c r="F1168" s="9" t="str">
        <f>Table28[[#This Row],[Transaction Month]]&amp;Table28[[#This Row],[Supplier UEN]]</f>
        <v/>
      </c>
    </row>
    <row r="1169" spans="1:6">
      <c r="A1169" s="7">
        <v>1168</v>
      </c>
      <c r="B1169" s="8"/>
      <c r="C1169" s="18"/>
      <c r="D1169" s="8"/>
      <c r="E1169" s="19" t="str">
        <f>IF(ISBLANK(C1169),"",IF(NOT(EXACT(TRIM(CLEAN(SUBSTITUTE(C1169,CHAR(160),""))),C1169)),"Error: There's hidden spaces in UEN",IF(LEN(C1169)&gt;10,"Error: UEN is too long",IF(LEN(C1169)&lt;9,"Error: UEN is too short",
IF(ISNUMBER(RIGHT(C1169,1)*1),"Error: UEN needs to end with an alphabet",IF(COUNTIF($F$1:F1169,F1169)&gt;1,"Error: Duplicate Entry","OK"))))))</f>
        <v/>
      </c>
      <c r="F1169" s="9" t="str">
        <f>Table28[[#This Row],[Transaction Month]]&amp;Table28[[#This Row],[Supplier UEN]]</f>
        <v/>
      </c>
    </row>
    <row r="1170" spans="1:6">
      <c r="A1170" s="7">
        <v>1169</v>
      </c>
      <c r="B1170" s="8"/>
      <c r="C1170" s="18"/>
      <c r="D1170" s="8"/>
      <c r="E1170" s="19" t="str">
        <f>IF(ISBLANK(C1170),"",IF(NOT(EXACT(TRIM(CLEAN(SUBSTITUTE(C1170,CHAR(160),""))),C1170)),"Error: There's hidden spaces in UEN",IF(LEN(C1170)&gt;10,"Error: UEN is too long",IF(LEN(C1170)&lt;9,"Error: UEN is too short",
IF(ISNUMBER(RIGHT(C1170,1)*1),"Error: UEN needs to end with an alphabet",IF(COUNTIF($F$1:F1170,F1170)&gt;1,"Error: Duplicate Entry","OK"))))))</f>
        <v/>
      </c>
      <c r="F1170" s="9" t="str">
        <f>Table28[[#This Row],[Transaction Month]]&amp;Table28[[#This Row],[Supplier UEN]]</f>
        <v/>
      </c>
    </row>
    <row r="1171" spans="1:6">
      <c r="A1171" s="7">
        <v>1170</v>
      </c>
      <c r="B1171" s="8"/>
      <c r="C1171" s="18"/>
      <c r="D1171" s="8"/>
      <c r="E1171" s="19" t="str">
        <f>IF(ISBLANK(C1171),"",IF(NOT(EXACT(TRIM(CLEAN(SUBSTITUTE(C1171,CHAR(160),""))),C1171)),"Error: There's hidden spaces in UEN",IF(LEN(C1171)&gt;10,"Error: UEN is too long",IF(LEN(C1171)&lt;9,"Error: UEN is too short",
IF(ISNUMBER(RIGHT(C1171,1)*1),"Error: UEN needs to end with an alphabet",IF(COUNTIF($F$1:F1171,F1171)&gt;1,"Error: Duplicate Entry","OK"))))))</f>
        <v/>
      </c>
      <c r="F1171" s="9" t="str">
        <f>Table28[[#This Row],[Transaction Month]]&amp;Table28[[#This Row],[Supplier UEN]]</f>
        <v/>
      </c>
    </row>
    <row r="1172" spans="1:6">
      <c r="A1172" s="7">
        <v>1171</v>
      </c>
      <c r="B1172" s="8"/>
      <c r="C1172" s="18"/>
      <c r="D1172" s="8"/>
      <c r="E1172" s="19" t="str">
        <f>IF(ISBLANK(C1172),"",IF(NOT(EXACT(TRIM(CLEAN(SUBSTITUTE(C1172,CHAR(160),""))),C1172)),"Error: There's hidden spaces in UEN",IF(LEN(C1172)&gt;10,"Error: UEN is too long",IF(LEN(C1172)&lt;9,"Error: UEN is too short",
IF(ISNUMBER(RIGHT(C1172,1)*1),"Error: UEN needs to end with an alphabet",IF(COUNTIF($F$1:F1172,F1172)&gt;1,"Error: Duplicate Entry","OK"))))))</f>
        <v/>
      </c>
      <c r="F1172" s="9" t="str">
        <f>Table28[[#This Row],[Transaction Month]]&amp;Table28[[#This Row],[Supplier UEN]]</f>
        <v/>
      </c>
    </row>
    <row r="1173" spans="1:6">
      <c r="A1173" s="7">
        <v>1172</v>
      </c>
      <c r="B1173" s="8"/>
      <c r="C1173" s="18"/>
      <c r="D1173" s="8"/>
      <c r="E1173" s="19" t="str">
        <f>IF(ISBLANK(C1173),"",IF(NOT(EXACT(TRIM(CLEAN(SUBSTITUTE(C1173,CHAR(160),""))),C1173)),"Error: There's hidden spaces in UEN",IF(LEN(C1173)&gt;10,"Error: UEN is too long",IF(LEN(C1173)&lt;9,"Error: UEN is too short",
IF(ISNUMBER(RIGHT(C1173,1)*1),"Error: UEN needs to end with an alphabet",IF(COUNTIF($F$1:F1173,F1173)&gt;1,"Error: Duplicate Entry","OK"))))))</f>
        <v/>
      </c>
      <c r="F1173" s="9" t="str">
        <f>Table28[[#This Row],[Transaction Month]]&amp;Table28[[#This Row],[Supplier UEN]]</f>
        <v/>
      </c>
    </row>
    <row r="1174" spans="1:6">
      <c r="A1174" s="7">
        <v>1173</v>
      </c>
      <c r="B1174" s="8"/>
      <c r="C1174" s="18"/>
      <c r="D1174" s="8"/>
      <c r="E1174" s="19" t="str">
        <f>IF(ISBLANK(C1174),"",IF(NOT(EXACT(TRIM(CLEAN(SUBSTITUTE(C1174,CHAR(160),""))),C1174)),"Error: There's hidden spaces in UEN",IF(LEN(C1174)&gt;10,"Error: UEN is too long",IF(LEN(C1174)&lt;9,"Error: UEN is too short",
IF(ISNUMBER(RIGHT(C1174,1)*1),"Error: UEN needs to end with an alphabet",IF(COUNTIF($F$1:F1174,F1174)&gt;1,"Error: Duplicate Entry","OK"))))))</f>
        <v/>
      </c>
      <c r="F1174" s="9" t="str">
        <f>Table28[[#This Row],[Transaction Month]]&amp;Table28[[#This Row],[Supplier UEN]]</f>
        <v/>
      </c>
    </row>
    <row r="1175" spans="1:6">
      <c r="A1175" s="7">
        <v>1174</v>
      </c>
      <c r="B1175" s="8"/>
      <c r="C1175" s="18"/>
      <c r="D1175" s="8"/>
      <c r="E1175" s="19" t="str">
        <f>IF(ISBLANK(C1175),"",IF(NOT(EXACT(TRIM(CLEAN(SUBSTITUTE(C1175,CHAR(160),""))),C1175)),"Error: There's hidden spaces in UEN",IF(LEN(C1175)&gt;10,"Error: UEN is too long",IF(LEN(C1175)&lt;9,"Error: UEN is too short",
IF(ISNUMBER(RIGHT(C1175,1)*1),"Error: UEN needs to end with an alphabet",IF(COUNTIF($F$1:F1175,F1175)&gt;1,"Error: Duplicate Entry","OK"))))))</f>
        <v/>
      </c>
      <c r="F1175" s="9" t="str">
        <f>Table28[[#This Row],[Transaction Month]]&amp;Table28[[#This Row],[Supplier UEN]]</f>
        <v/>
      </c>
    </row>
    <row r="1176" spans="1:6">
      <c r="A1176" s="7">
        <v>1175</v>
      </c>
      <c r="B1176" s="8"/>
      <c r="C1176" s="18"/>
      <c r="D1176" s="8"/>
      <c r="E1176" s="19" t="str">
        <f>IF(ISBLANK(C1176),"",IF(NOT(EXACT(TRIM(CLEAN(SUBSTITUTE(C1176,CHAR(160),""))),C1176)),"Error: There's hidden spaces in UEN",IF(LEN(C1176)&gt;10,"Error: UEN is too long",IF(LEN(C1176)&lt;9,"Error: UEN is too short",
IF(ISNUMBER(RIGHT(C1176,1)*1),"Error: UEN needs to end with an alphabet",IF(COUNTIF($F$1:F1176,F1176)&gt;1,"Error: Duplicate Entry","OK"))))))</f>
        <v/>
      </c>
      <c r="F1176" s="9" t="str">
        <f>Table28[[#This Row],[Transaction Month]]&amp;Table28[[#This Row],[Supplier UEN]]</f>
        <v/>
      </c>
    </row>
    <row r="1177" spans="1:6">
      <c r="A1177" s="7">
        <v>1176</v>
      </c>
      <c r="B1177" s="8"/>
      <c r="C1177" s="18"/>
      <c r="D1177" s="8"/>
      <c r="E1177" s="19" t="str">
        <f>IF(ISBLANK(C1177),"",IF(NOT(EXACT(TRIM(CLEAN(SUBSTITUTE(C1177,CHAR(160),""))),C1177)),"Error: There's hidden spaces in UEN",IF(LEN(C1177)&gt;10,"Error: UEN is too long",IF(LEN(C1177)&lt;9,"Error: UEN is too short",
IF(ISNUMBER(RIGHT(C1177,1)*1),"Error: UEN needs to end with an alphabet",IF(COUNTIF($F$1:F1177,F1177)&gt;1,"Error: Duplicate Entry","OK"))))))</f>
        <v/>
      </c>
      <c r="F1177" s="9" t="str">
        <f>Table28[[#This Row],[Transaction Month]]&amp;Table28[[#This Row],[Supplier UEN]]</f>
        <v/>
      </c>
    </row>
    <row r="1178" spans="1:6">
      <c r="A1178" s="7">
        <v>1177</v>
      </c>
      <c r="B1178" s="8"/>
      <c r="C1178" s="18"/>
      <c r="D1178" s="8"/>
      <c r="E1178" s="19" t="str">
        <f>IF(ISBLANK(C1178),"",IF(NOT(EXACT(TRIM(CLEAN(SUBSTITUTE(C1178,CHAR(160),""))),C1178)),"Error: There's hidden spaces in UEN",IF(LEN(C1178)&gt;10,"Error: UEN is too long",IF(LEN(C1178)&lt;9,"Error: UEN is too short",
IF(ISNUMBER(RIGHT(C1178,1)*1),"Error: UEN needs to end with an alphabet",IF(COUNTIF($F$1:F1178,F1178)&gt;1,"Error: Duplicate Entry","OK"))))))</f>
        <v/>
      </c>
      <c r="F1178" s="9" t="str">
        <f>Table28[[#This Row],[Transaction Month]]&amp;Table28[[#This Row],[Supplier UEN]]</f>
        <v/>
      </c>
    </row>
    <row r="1179" spans="1:6">
      <c r="A1179" s="7">
        <v>1178</v>
      </c>
      <c r="B1179" s="8"/>
      <c r="C1179" s="18"/>
      <c r="D1179" s="8"/>
      <c r="E1179" s="19" t="str">
        <f>IF(ISBLANK(C1179),"",IF(NOT(EXACT(TRIM(CLEAN(SUBSTITUTE(C1179,CHAR(160),""))),C1179)),"Error: There's hidden spaces in UEN",IF(LEN(C1179)&gt;10,"Error: UEN is too long",IF(LEN(C1179)&lt;9,"Error: UEN is too short",
IF(ISNUMBER(RIGHT(C1179,1)*1),"Error: UEN needs to end with an alphabet",IF(COUNTIF($F$1:F1179,F1179)&gt;1,"Error: Duplicate Entry","OK"))))))</f>
        <v/>
      </c>
      <c r="F1179" s="9" t="str">
        <f>Table28[[#This Row],[Transaction Month]]&amp;Table28[[#This Row],[Supplier UEN]]</f>
        <v/>
      </c>
    </row>
    <row r="1180" spans="1:6">
      <c r="A1180" s="7">
        <v>1179</v>
      </c>
      <c r="B1180" s="8"/>
      <c r="C1180" s="18"/>
      <c r="D1180" s="8"/>
      <c r="E1180" s="19" t="str">
        <f>IF(ISBLANK(C1180),"",IF(NOT(EXACT(TRIM(CLEAN(SUBSTITUTE(C1180,CHAR(160),""))),C1180)),"Error: There's hidden spaces in UEN",IF(LEN(C1180)&gt;10,"Error: UEN is too long",IF(LEN(C1180)&lt;9,"Error: UEN is too short",
IF(ISNUMBER(RIGHT(C1180,1)*1),"Error: UEN needs to end with an alphabet",IF(COUNTIF($F$1:F1180,F1180)&gt;1,"Error: Duplicate Entry","OK"))))))</f>
        <v/>
      </c>
      <c r="F1180" s="9" t="str">
        <f>Table28[[#This Row],[Transaction Month]]&amp;Table28[[#This Row],[Supplier UEN]]</f>
        <v/>
      </c>
    </row>
    <row r="1181" spans="1:6">
      <c r="A1181" s="7">
        <v>1180</v>
      </c>
      <c r="B1181" s="8"/>
      <c r="C1181" s="18"/>
      <c r="D1181" s="8"/>
      <c r="E1181" s="19" t="str">
        <f>IF(ISBLANK(C1181),"",IF(NOT(EXACT(TRIM(CLEAN(SUBSTITUTE(C1181,CHAR(160),""))),C1181)),"Error: There's hidden spaces in UEN",IF(LEN(C1181)&gt;10,"Error: UEN is too long",IF(LEN(C1181)&lt;9,"Error: UEN is too short",
IF(ISNUMBER(RIGHT(C1181,1)*1),"Error: UEN needs to end with an alphabet",IF(COUNTIF($F$1:F1181,F1181)&gt;1,"Error: Duplicate Entry","OK"))))))</f>
        <v/>
      </c>
      <c r="F1181" s="9" t="str">
        <f>Table28[[#This Row],[Transaction Month]]&amp;Table28[[#This Row],[Supplier UEN]]</f>
        <v/>
      </c>
    </row>
    <row r="1182" spans="1:6">
      <c r="A1182" s="7">
        <v>1181</v>
      </c>
      <c r="B1182" s="8"/>
      <c r="C1182" s="18"/>
      <c r="D1182" s="8"/>
      <c r="E1182" s="19" t="str">
        <f>IF(ISBLANK(C1182),"",IF(NOT(EXACT(TRIM(CLEAN(SUBSTITUTE(C1182,CHAR(160),""))),C1182)),"Error: There's hidden spaces in UEN",IF(LEN(C1182)&gt;10,"Error: UEN is too long",IF(LEN(C1182)&lt;9,"Error: UEN is too short",
IF(ISNUMBER(RIGHT(C1182,1)*1),"Error: UEN needs to end with an alphabet",IF(COUNTIF($F$1:F1182,F1182)&gt;1,"Error: Duplicate Entry","OK"))))))</f>
        <v/>
      </c>
      <c r="F1182" s="9" t="str">
        <f>Table28[[#This Row],[Transaction Month]]&amp;Table28[[#This Row],[Supplier UEN]]</f>
        <v/>
      </c>
    </row>
    <row r="1183" spans="1:6">
      <c r="A1183" s="7">
        <v>1182</v>
      </c>
      <c r="B1183" s="8"/>
      <c r="C1183" s="18"/>
      <c r="D1183" s="8"/>
      <c r="E1183" s="19" t="str">
        <f>IF(ISBLANK(C1183),"",IF(NOT(EXACT(TRIM(CLEAN(SUBSTITUTE(C1183,CHAR(160),""))),C1183)),"Error: There's hidden spaces in UEN",IF(LEN(C1183)&gt;10,"Error: UEN is too long",IF(LEN(C1183)&lt;9,"Error: UEN is too short",
IF(ISNUMBER(RIGHT(C1183,1)*1),"Error: UEN needs to end with an alphabet",IF(COUNTIF($F$1:F1183,F1183)&gt;1,"Error: Duplicate Entry","OK"))))))</f>
        <v/>
      </c>
      <c r="F1183" s="9" t="str">
        <f>Table28[[#This Row],[Transaction Month]]&amp;Table28[[#This Row],[Supplier UEN]]</f>
        <v/>
      </c>
    </row>
    <row r="1184" spans="1:6">
      <c r="A1184" s="7">
        <v>1183</v>
      </c>
      <c r="B1184" s="8"/>
      <c r="C1184" s="18"/>
      <c r="D1184" s="8"/>
      <c r="E1184" s="19" t="str">
        <f>IF(ISBLANK(C1184),"",IF(NOT(EXACT(TRIM(CLEAN(SUBSTITUTE(C1184,CHAR(160),""))),C1184)),"Error: There's hidden spaces in UEN",IF(LEN(C1184)&gt;10,"Error: UEN is too long",IF(LEN(C1184)&lt;9,"Error: UEN is too short",
IF(ISNUMBER(RIGHT(C1184,1)*1),"Error: UEN needs to end with an alphabet",IF(COUNTIF($F$1:F1184,F1184)&gt;1,"Error: Duplicate Entry","OK"))))))</f>
        <v/>
      </c>
      <c r="F1184" s="9" t="str">
        <f>Table28[[#This Row],[Transaction Month]]&amp;Table28[[#This Row],[Supplier UEN]]</f>
        <v/>
      </c>
    </row>
    <row r="1185" spans="1:6">
      <c r="A1185" s="7">
        <v>1184</v>
      </c>
      <c r="B1185" s="8"/>
      <c r="C1185" s="18"/>
      <c r="D1185" s="8"/>
      <c r="E1185" s="19" t="str">
        <f>IF(ISBLANK(C1185),"",IF(NOT(EXACT(TRIM(CLEAN(SUBSTITUTE(C1185,CHAR(160),""))),C1185)),"Error: There's hidden spaces in UEN",IF(LEN(C1185)&gt;10,"Error: UEN is too long",IF(LEN(C1185)&lt;9,"Error: UEN is too short",
IF(ISNUMBER(RIGHT(C1185,1)*1),"Error: UEN needs to end with an alphabet",IF(COUNTIF($F$1:F1185,F1185)&gt;1,"Error: Duplicate Entry","OK"))))))</f>
        <v/>
      </c>
      <c r="F1185" s="9" t="str">
        <f>Table28[[#This Row],[Transaction Month]]&amp;Table28[[#This Row],[Supplier UEN]]</f>
        <v/>
      </c>
    </row>
    <row r="1186" spans="1:6">
      <c r="A1186" s="7">
        <v>1185</v>
      </c>
      <c r="B1186" s="8"/>
      <c r="C1186" s="18"/>
      <c r="D1186" s="8"/>
      <c r="E1186" s="19" t="str">
        <f>IF(ISBLANK(C1186),"",IF(NOT(EXACT(TRIM(CLEAN(SUBSTITUTE(C1186,CHAR(160),""))),C1186)),"Error: There's hidden spaces in UEN",IF(LEN(C1186)&gt;10,"Error: UEN is too long",IF(LEN(C1186)&lt;9,"Error: UEN is too short",
IF(ISNUMBER(RIGHT(C1186,1)*1),"Error: UEN needs to end with an alphabet",IF(COUNTIF($F$1:F1186,F1186)&gt;1,"Error: Duplicate Entry","OK"))))))</f>
        <v/>
      </c>
      <c r="F1186" s="9" t="str">
        <f>Table28[[#This Row],[Transaction Month]]&amp;Table28[[#This Row],[Supplier UEN]]</f>
        <v/>
      </c>
    </row>
    <row r="1187" spans="1:6">
      <c r="A1187" s="7">
        <v>1186</v>
      </c>
      <c r="B1187" s="8"/>
      <c r="C1187" s="18"/>
      <c r="D1187" s="8"/>
      <c r="E1187" s="19" t="str">
        <f>IF(ISBLANK(C1187),"",IF(NOT(EXACT(TRIM(CLEAN(SUBSTITUTE(C1187,CHAR(160),""))),C1187)),"Error: There's hidden spaces in UEN",IF(LEN(C1187)&gt;10,"Error: UEN is too long",IF(LEN(C1187)&lt;9,"Error: UEN is too short",
IF(ISNUMBER(RIGHT(C1187,1)*1),"Error: UEN needs to end with an alphabet",IF(COUNTIF($F$1:F1187,F1187)&gt;1,"Error: Duplicate Entry","OK"))))))</f>
        <v/>
      </c>
      <c r="F1187" s="9" t="str">
        <f>Table28[[#This Row],[Transaction Month]]&amp;Table28[[#This Row],[Supplier UEN]]</f>
        <v/>
      </c>
    </row>
    <row r="1188" spans="1:6">
      <c r="A1188" s="7">
        <v>1187</v>
      </c>
      <c r="B1188" s="8"/>
      <c r="C1188" s="18"/>
      <c r="D1188" s="8"/>
      <c r="E1188" s="19" t="str">
        <f>IF(ISBLANK(C1188),"",IF(NOT(EXACT(TRIM(CLEAN(SUBSTITUTE(C1188,CHAR(160),""))),C1188)),"Error: There's hidden spaces in UEN",IF(LEN(C1188)&gt;10,"Error: UEN is too long",IF(LEN(C1188)&lt;9,"Error: UEN is too short",
IF(ISNUMBER(RIGHT(C1188,1)*1),"Error: UEN needs to end with an alphabet",IF(COUNTIF($F$1:F1188,F1188)&gt;1,"Error: Duplicate Entry","OK"))))))</f>
        <v/>
      </c>
      <c r="F1188" s="9" t="str">
        <f>Table28[[#This Row],[Transaction Month]]&amp;Table28[[#This Row],[Supplier UEN]]</f>
        <v/>
      </c>
    </row>
    <row r="1189" spans="1:6">
      <c r="A1189" s="7">
        <v>1188</v>
      </c>
      <c r="B1189" s="8"/>
      <c r="C1189" s="18"/>
      <c r="D1189" s="8"/>
      <c r="E1189" s="19" t="str">
        <f>IF(ISBLANK(C1189),"",IF(NOT(EXACT(TRIM(CLEAN(SUBSTITUTE(C1189,CHAR(160),""))),C1189)),"Error: There's hidden spaces in UEN",IF(LEN(C1189)&gt;10,"Error: UEN is too long",IF(LEN(C1189)&lt;9,"Error: UEN is too short",
IF(ISNUMBER(RIGHT(C1189,1)*1),"Error: UEN needs to end with an alphabet",IF(COUNTIF($F$1:F1189,F1189)&gt;1,"Error: Duplicate Entry","OK"))))))</f>
        <v/>
      </c>
      <c r="F1189" s="9" t="str">
        <f>Table28[[#This Row],[Transaction Month]]&amp;Table28[[#This Row],[Supplier UEN]]</f>
        <v/>
      </c>
    </row>
    <row r="1190" spans="1:6">
      <c r="A1190" s="7">
        <v>1189</v>
      </c>
      <c r="B1190" s="8"/>
      <c r="C1190" s="18"/>
      <c r="D1190" s="8"/>
      <c r="E1190" s="19" t="str">
        <f>IF(ISBLANK(C1190),"",IF(NOT(EXACT(TRIM(CLEAN(SUBSTITUTE(C1190,CHAR(160),""))),C1190)),"Error: There's hidden spaces in UEN",IF(LEN(C1190)&gt;10,"Error: UEN is too long",IF(LEN(C1190)&lt;9,"Error: UEN is too short",
IF(ISNUMBER(RIGHT(C1190,1)*1),"Error: UEN needs to end with an alphabet",IF(COUNTIF($F$1:F1190,F1190)&gt;1,"Error: Duplicate Entry","OK"))))))</f>
        <v/>
      </c>
      <c r="F1190" s="9" t="str">
        <f>Table28[[#This Row],[Transaction Month]]&amp;Table28[[#This Row],[Supplier UEN]]</f>
        <v/>
      </c>
    </row>
    <row r="1191" spans="1:6">
      <c r="A1191" s="7">
        <v>1190</v>
      </c>
      <c r="B1191" s="8"/>
      <c r="C1191" s="18"/>
      <c r="D1191" s="8"/>
      <c r="E1191" s="19" t="str">
        <f>IF(ISBLANK(C1191),"",IF(NOT(EXACT(TRIM(CLEAN(SUBSTITUTE(C1191,CHAR(160),""))),C1191)),"Error: There's hidden spaces in UEN",IF(LEN(C1191)&gt;10,"Error: UEN is too long",IF(LEN(C1191)&lt;9,"Error: UEN is too short",
IF(ISNUMBER(RIGHT(C1191,1)*1),"Error: UEN needs to end with an alphabet",IF(COUNTIF($F$1:F1191,F1191)&gt;1,"Error: Duplicate Entry","OK"))))))</f>
        <v/>
      </c>
      <c r="F1191" s="9" t="str">
        <f>Table28[[#This Row],[Transaction Month]]&amp;Table28[[#This Row],[Supplier UEN]]</f>
        <v/>
      </c>
    </row>
    <row r="1192" spans="1:6">
      <c r="A1192" s="7">
        <v>1191</v>
      </c>
      <c r="B1192" s="8"/>
      <c r="C1192" s="18"/>
      <c r="D1192" s="8"/>
      <c r="E1192" s="19" t="str">
        <f>IF(ISBLANK(C1192),"",IF(NOT(EXACT(TRIM(CLEAN(SUBSTITUTE(C1192,CHAR(160),""))),C1192)),"Error: There's hidden spaces in UEN",IF(LEN(C1192)&gt;10,"Error: UEN is too long",IF(LEN(C1192)&lt;9,"Error: UEN is too short",
IF(ISNUMBER(RIGHT(C1192,1)*1),"Error: UEN needs to end with an alphabet",IF(COUNTIF($F$1:F1192,F1192)&gt;1,"Error: Duplicate Entry","OK"))))))</f>
        <v/>
      </c>
      <c r="F1192" s="9" t="str">
        <f>Table28[[#This Row],[Transaction Month]]&amp;Table28[[#This Row],[Supplier UEN]]</f>
        <v/>
      </c>
    </row>
    <row r="1193" spans="1:6">
      <c r="A1193" s="7">
        <v>1192</v>
      </c>
      <c r="B1193" s="8"/>
      <c r="C1193" s="18"/>
      <c r="D1193" s="8"/>
      <c r="E1193" s="19" t="str">
        <f>IF(ISBLANK(C1193),"",IF(NOT(EXACT(TRIM(CLEAN(SUBSTITUTE(C1193,CHAR(160),""))),C1193)),"Error: There's hidden spaces in UEN",IF(LEN(C1193)&gt;10,"Error: UEN is too long",IF(LEN(C1193)&lt;9,"Error: UEN is too short",
IF(ISNUMBER(RIGHT(C1193,1)*1),"Error: UEN needs to end with an alphabet",IF(COUNTIF($F$1:F1193,F1193)&gt;1,"Error: Duplicate Entry","OK"))))))</f>
        <v/>
      </c>
      <c r="F1193" s="9" t="str">
        <f>Table28[[#This Row],[Transaction Month]]&amp;Table28[[#This Row],[Supplier UEN]]</f>
        <v/>
      </c>
    </row>
    <row r="1194" spans="1:6">
      <c r="A1194" s="7">
        <v>1193</v>
      </c>
      <c r="B1194" s="8"/>
      <c r="C1194" s="18"/>
      <c r="D1194" s="8"/>
      <c r="E1194" s="19" t="str">
        <f>IF(ISBLANK(C1194),"",IF(NOT(EXACT(TRIM(CLEAN(SUBSTITUTE(C1194,CHAR(160),""))),C1194)),"Error: There's hidden spaces in UEN",IF(LEN(C1194)&gt;10,"Error: UEN is too long",IF(LEN(C1194)&lt;9,"Error: UEN is too short",
IF(ISNUMBER(RIGHT(C1194,1)*1),"Error: UEN needs to end with an alphabet",IF(COUNTIF($F$1:F1194,F1194)&gt;1,"Error: Duplicate Entry","OK"))))))</f>
        <v/>
      </c>
      <c r="F1194" s="9" t="str">
        <f>Table28[[#This Row],[Transaction Month]]&amp;Table28[[#This Row],[Supplier UEN]]</f>
        <v/>
      </c>
    </row>
    <row r="1195" spans="1:6">
      <c r="A1195" s="7">
        <v>1194</v>
      </c>
      <c r="B1195" s="8"/>
      <c r="C1195" s="18"/>
      <c r="D1195" s="8"/>
      <c r="E1195" s="19" t="str">
        <f>IF(ISBLANK(C1195),"",IF(NOT(EXACT(TRIM(CLEAN(SUBSTITUTE(C1195,CHAR(160),""))),C1195)),"Error: There's hidden spaces in UEN",IF(LEN(C1195)&gt;10,"Error: UEN is too long",IF(LEN(C1195)&lt;9,"Error: UEN is too short",
IF(ISNUMBER(RIGHT(C1195,1)*1),"Error: UEN needs to end with an alphabet",IF(COUNTIF($F$1:F1195,F1195)&gt;1,"Error: Duplicate Entry","OK"))))))</f>
        <v/>
      </c>
      <c r="F1195" s="9" t="str">
        <f>Table28[[#This Row],[Transaction Month]]&amp;Table28[[#This Row],[Supplier UEN]]</f>
        <v/>
      </c>
    </row>
    <row r="1196" spans="1:6">
      <c r="A1196" s="7">
        <v>1195</v>
      </c>
      <c r="B1196" s="8"/>
      <c r="C1196" s="18"/>
      <c r="D1196" s="8"/>
      <c r="E1196" s="19" t="str">
        <f>IF(ISBLANK(C1196),"",IF(NOT(EXACT(TRIM(CLEAN(SUBSTITUTE(C1196,CHAR(160),""))),C1196)),"Error: There's hidden spaces in UEN",IF(LEN(C1196)&gt;10,"Error: UEN is too long",IF(LEN(C1196)&lt;9,"Error: UEN is too short",
IF(ISNUMBER(RIGHT(C1196,1)*1),"Error: UEN needs to end with an alphabet",IF(COUNTIF($F$1:F1196,F1196)&gt;1,"Error: Duplicate Entry","OK"))))))</f>
        <v/>
      </c>
      <c r="F1196" s="9" t="str">
        <f>Table28[[#This Row],[Transaction Month]]&amp;Table28[[#This Row],[Supplier UEN]]</f>
        <v/>
      </c>
    </row>
    <row r="1197" spans="1:6">
      <c r="A1197" s="7">
        <v>1196</v>
      </c>
      <c r="B1197" s="8"/>
      <c r="C1197" s="18"/>
      <c r="D1197" s="8"/>
      <c r="E1197" s="19" t="str">
        <f>IF(ISBLANK(C1197),"",IF(NOT(EXACT(TRIM(CLEAN(SUBSTITUTE(C1197,CHAR(160),""))),C1197)),"Error: There's hidden spaces in UEN",IF(LEN(C1197)&gt;10,"Error: UEN is too long",IF(LEN(C1197)&lt;9,"Error: UEN is too short",
IF(ISNUMBER(RIGHT(C1197,1)*1),"Error: UEN needs to end with an alphabet",IF(COUNTIF($F$1:F1197,F1197)&gt;1,"Error: Duplicate Entry","OK"))))))</f>
        <v/>
      </c>
      <c r="F1197" s="9" t="str">
        <f>Table28[[#This Row],[Transaction Month]]&amp;Table28[[#This Row],[Supplier UEN]]</f>
        <v/>
      </c>
    </row>
    <row r="1198" spans="1:6">
      <c r="A1198" s="7">
        <v>1197</v>
      </c>
      <c r="B1198" s="8"/>
      <c r="C1198" s="18"/>
      <c r="D1198" s="8"/>
      <c r="E1198" s="19" t="str">
        <f>IF(ISBLANK(C1198),"",IF(NOT(EXACT(TRIM(CLEAN(SUBSTITUTE(C1198,CHAR(160),""))),C1198)),"Error: There's hidden spaces in UEN",IF(LEN(C1198)&gt;10,"Error: UEN is too long",IF(LEN(C1198)&lt;9,"Error: UEN is too short",
IF(ISNUMBER(RIGHT(C1198,1)*1),"Error: UEN needs to end with an alphabet",IF(COUNTIF($F$1:F1198,F1198)&gt;1,"Error: Duplicate Entry","OK"))))))</f>
        <v/>
      </c>
      <c r="F1198" s="9" t="str">
        <f>Table28[[#This Row],[Transaction Month]]&amp;Table28[[#This Row],[Supplier UEN]]</f>
        <v/>
      </c>
    </row>
    <row r="1199" spans="1:6">
      <c r="A1199" s="7">
        <v>1198</v>
      </c>
      <c r="B1199" s="8"/>
      <c r="C1199" s="18"/>
      <c r="D1199" s="8"/>
      <c r="E1199" s="19" t="str">
        <f>IF(ISBLANK(C1199),"",IF(NOT(EXACT(TRIM(CLEAN(SUBSTITUTE(C1199,CHAR(160),""))),C1199)),"Error: There's hidden spaces in UEN",IF(LEN(C1199)&gt;10,"Error: UEN is too long",IF(LEN(C1199)&lt;9,"Error: UEN is too short",
IF(ISNUMBER(RIGHT(C1199,1)*1),"Error: UEN needs to end with an alphabet",IF(COUNTIF($F$1:F1199,F1199)&gt;1,"Error: Duplicate Entry","OK"))))))</f>
        <v/>
      </c>
      <c r="F1199" s="9" t="str">
        <f>Table28[[#This Row],[Transaction Month]]&amp;Table28[[#This Row],[Supplier UEN]]</f>
        <v/>
      </c>
    </row>
    <row r="1200" spans="1:6">
      <c r="A1200" s="7">
        <v>1199</v>
      </c>
      <c r="B1200" s="8"/>
      <c r="C1200" s="18"/>
      <c r="D1200" s="8"/>
      <c r="E1200" s="19" t="str">
        <f>IF(ISBLANK(C1200),"",IF(NOT(EXACT(TRIM(CLEAN(SUBSTITUTE(C1200,CHAR(160),""))),C1200)),"Error: There's hidden spaces in UEN",IF(LEN(C1200)&gt;10,"Error: UEN is too long",IF(LEN(C1200)&lt;9,"Error: UEN is too short",
IF(ISNUMBER(RIGHT(C1200,1)*1),"Error: UEN needs to end with an alphabet",IF(COUNTIF($F$1:F1200,F1200)&gt;1,"Error: Duplicate Entry","OK"))))))</f>
        <v/>
      </c>
      <c r="F1200" s="9" t="str">
        <f>Table28[[#This Row],[Transaction Month]]&amp;Table28[[#This Row],[Supplier UEN]]</f>
        <v/>
      </c>
    </row>
    <row r="1201" spans="1:6">
      <c r="A1201" s="7">
        <v>1200</v>
      </c>
      <c r="B1201" s="8"/>
      <c r="C1201" s="18"/>
      <c r="D1201" s="8"/>
      <c r="E1201" s="19" t="str">
        <f>IF(ISBLANK(C1201),"",IF(NOT(EXACT(TRIM(CLEAN(SUBSTITUTE(C1201,CHAR(160),""))),C1201)),"Error: There's hidden spaces in UEN",IF(LEN(C1201)&gt;10,"Error: UEN is too long",IF(LEN(C1201)&lt;9,"Error: UEN is too short",
IF(ISNUMBER(RIGHT(C1201,1)*1),"Error: UEN needs to end with an alphabet",IF(COUNTIF($F$1:F1201,F1201)&gt;1,"Error: Duplicate Entry","OK"))))))</f>
        <v/>
      </c>
      <c r="F1201" s="9" t="str">
        <f>Table28[[#This Row],[Transaction Month]]&amp;Table28[[#This Row],[Supplier UEN]]</f>
        <v/>
      </c>
    </row>
  </sheetData>
  <sheetProtection algorithmName="SHA-512" hashValue="4iwJxEoV5erbvLyy+pNBG1hIg/T1dRLP4t8sUJpLSt6Vhjwitr9+BjqZHXz30A9VofDMu5+alkd4I+hOSTChkw==" saltValue="1Zim5mlXL+gFega7zQEzfw==" spinCount="100000" sheet="1" objects="1" scenarios="1"/>
  <mergeCells count="4">
    <mergeCell ref="H1:I1"/>
    <mergeCell ref="H2:I2"/>
    <mergeCell ref="H4:I4"/>
    <mergeCell ref="H20:I20"/>
  </mergeCells>
  <phoneticPr fontId="4" type="noConversion"/>
  <conditionalFormatting sqref="H1:H2 E1:E1201">
    <cfRule type="containsText" dxfId="2" priority="5" operator="containsText" text="Error">
      <formula>NOT(ISERROR(SEARCH("Error",E1)))</formula>
    </cfRule>
    <cfRule type="containsText" dxfId="1" priority="6" operator="containsText" text="OK">
      <formula>NOT(ISERROR(SEARCH("OK",E1)))</formula>
    </cfRule>
  </conditionalFormatting>
  <conditionalFormatting sqref="J20">
    <cfRule type="cellIs" dxfId="0" priority="3" operator="greaterThan">
      <formula>0</formula>
    </cfRule>
  </conditionalFormatting>
  <dataValidations count="1">
    <dataValidation allowBlank="1" showInputMessage="1" showErrorMessage="1" errorTitle="Invalid Company Name" error="Please select your official company name only from the dropdown list!" sqref="J1:J2" xr:uid="{E91ECE9C-D94F-4E44-8D25-8052F69ADAB2}"/>
  </dataValidations>
  <pageMargins left="0.7" right="0.7" top="0.75" bottom="0.75" header="0.3" footer="0.3"/>
  <pageSetup orientation="portrait" r:id="rId1"/>
  <drawing r:id="rId2"/>
  <legacyDrawing r:id="rId3"/>
  <tableParts count="1">
    <tablePart r:id="rId4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68E8DAA-AC7E-4EE4-A465-1A1FE3202D89}">
          <x14:formula1>
            <xm:f>'Data Validation'!$A$1:$A$12</xm:f>
          </x14:formula1>
          <xm:sqref>I7:I18</xm:sqref>
        </x14:dataValidation>
        <x14:dataValidation type="list" allowBlank="1" showInputMessage="1" showErrorMessage="1" xr:uid="{7A341F7D-C0F6-4079-BC98-3CCE866CAE4C}">
          <x14:formula1>
            <xm:f>'Data Validation'!$B$1:$B$5</xm:f>
          </x14:formula1>
          <xm:sqref>J7:J18</xm:sqref>
        </x14:dataValidation>
        <x14:dataValidation type="list" allowBlank="1" showInputMessage="1" showErrorMessage="1" xr:uid="{37E5D71C-A2B7-4781-B383-0EBE38BE2906}">
          <x14:formula1>
            <xm:f>'Data Validation'!$C$1:$C$12</xm:f>
          </x14:formula1>
          <xm:sqref>B2:B1201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4C93B-A6BB-4E3E-A5FC-A49CE07B03C4}">
  <dimension ref="A1:P1000"/>
  <sheetViews>
    <sheetView workbookViewId="0">
      <pane ySplit="3" topLeftCell="A946" activePane="bottomLeft" state="frozen"/>
      <selection pane="bottomLeft" activeCell="J951" sqref="J951"/>
    </sheetView>
  </sheetViews>
  <sheetFormatPr defaultColWidth="8.85546875" defaultRowHeight="15"/>
  <cols>
    <col min="1" max="1" width="3" style="16" bestFit="1" customWidth="1"/>
    <col min="2" max="2" width="13.140625" style="15" bestFit="1" customWidth="1"/>
    <col min="3" max="3" width="8.85546875" style="14"/>
    <col min="4" max="4" width="9" style="14" bestFit="1" customWidth="1"/>
    <col min="5" max="5" width="9.140625" style="14" bestFit="1" customWidth="1"/>
    <col min="6" max="6" width="9" style="14" bestFit="1" customWidth="1"/>
    <col min="7" max="7" width="9.42578125" style="14" bestFit="1" customWidth="1"/>
    <col min="8" max="12" width="9" style="14" bestFit="1" customWidth="1"/>
    <col min="13" max="13" width="9.140625" style="14" bestFit="1" customWidth="1"/>
    <col min="14" max="15" width="9" style="14" bestFit="1" customWidth="1"/>
    <col min="16" max="16" width="8.85546875" style="14"/>
    <col min="17" max="16384" width="8.85546875" style="15"/>
  </cols>
  <sheetData>
    <row r="1" spans="1:16">
      <c r="B1" s="50" t="s">
        <v>11</v>
      </c>
      <c r="C1" s="51"/>
      <c r="D1" s="23">
        <f>COUNT(A:A)</f>
        <v>0</v>
      </c>
    </row>
    <row r="3" spans="1:16">
      <c r="A3" s="13" t="s">
        <v>7</v>
      </c>
      <c r="B3" s="24" t="str" cm="1">
        <f t="array" ref="B3">_xlfn.UNIQUE(_xlfn._xlws.FILTER(Transactions!C:C,Transactions!C:C&lt;&gt;""))</f>
        <v>Supplier UEN</v>
      </c>
      <c r="C3" s="25">
        <f>Transactions!B2</f>
        <v>0</v>
      </c>
      <c r="D3" s="26">
        <f>EDATE(C3,1)</f>
        <v>31</v>
      </c>
      <c r="E3" s="26">
        <f t="shared" ref="E3:O3" si="0">EDATE(D3,1)</f>
        <v>59</v>
      </c>
      <c r="F3" s="26">
        <f t="shared" si="0"/>
        <v>88</v>
      </c>
      <c r="G3" s="26">
        <f t="shared" si="0"/>
        <v>119</v>
      </c>
      <c r="H3" s="26">
        <f t="shared" si="0"/>
        <v>149</v>
      </c>
      <c r="I3" s="26">
        <f t="shared" si="0"/>
        <v>180</v>
      </c>
      <c r="J3" s="26">
        <f t="shared" si="0"/>
        <v>210</v>
      </c>
      <c r="K3" s="26">
        <f t="shared" si="0"/>
        <v>241</v>
      </c>
      <c r="L3" s="26">
        <f t="shared" si="0"/>
        <v>272</v>
      </c>
      <c r="M3" s="26">
        <f t="shared" si="0"/>
        <v>302</v>
      </c>
      <c r="N3" s="26">
        <f t="shared" si="0"/>
        <v>333</v>
      </c>
      <c r="O3" s="26">
        <f t="shared" si="0"/>
        <v>363</v>
      </c>
      <c r="P3" s="26" t="s">
        <v>24</v>
      </c>
    </row>
    <row r="4" spans="1:16">
      <c r="A4" s="20" t="str">
        <f>IF(B4="","",1)</f>
        <v/>
      </c>
      <c r="B4" s="21"/>
      <c r="C4" s="22" t="str">
        <f>IF($B4="","",SUMIF(Transactions!$F:$F,TEXT(Dashboard!C$3,"mmm-yyyy")&amp;Dashboard!$B4,Transactions!$D:$D))</f>
        <v/>
      </c>
      <c r="D4" s="22" t="str">
        <f>IF($B4="","",SUMIF(Transactions!$F:$F,TEXT(Dashboard!D$3,"mmm-yyyy")&amp;Dashboard!$B4,Transactions!$D:$D))</f>
        <v/>
      </c>
      <c r="E4" s="22" t="str">
        <f>IF($B4="","",SUMIF(Transactions!$F:$F,TEXT(Dashboard!E$3,"mmm-yyyy")&amp;Dashboard!$B4,Transactions!$D:$D))</f>
        <v/>
      </c>
      <c r="F4" s="22" t="str">
        <f>IF($B4="","",SUMIF(Transactions!$F:$F,TEXT(Dashboard!F$3,"mmm-yyyy")&amp;Dashboard!$B4,Transactions!$D:$D))</f>
        <v/>
      </c>
      <c r="G4" s="22" t="str">
        <f>IF($B4="","",SUMIF(Transactions!$F:$F,TEXT(Dashboard!G$3,"mmm-yyyy")&amp;Dashboard!$B4,Transactions!$D:$D))</f>
        <v/>
      </c>
      <c r="H4" s="22" t="str">
        <f>IF($B4="","",SUMIF(Transactions!$F:$F,TEXT(Dashboard!H$3,"mmm-yyyy")&amp;Dashboard!$B4,Transactions!$D:$D))</f>
        <v/>
      </c>
      <c r="I4" s="22" t="str">
        <f>IF($B4="","",SUMIF(Transactions!$F:$F,TEXT(Dashboard!I$3,"mmm-yyyy")&amp;Dashboard!$B4,Transactions!$D:$D))</f>
        <v/>
      </c>
      <c r="J4" s="22" t="str">
        <f>IF($B4="","",SUMIF(Transactions!$F:$F,TEXT(Dashboard!J$3,"mmm-yyyy")&amp;Dashboard!$B4,Transactions!$D:$D))</f>
        <v/>
      </c>
      <c r="K4" s="22" t="str">
        <f>IF($B4="","",SUMIF(Transactions!$F:$F,TEXT(Dashboard!K$3,"mmm-yyyy")&amp;Dashboard!$B4,Transactions!$D:$D))</f>
        <v/>
      </c>
      <c r="L4" s="22" t="str">
        <f>IF($B4="","",SUMIF(Transactions!$F:$F,TEXT(Dashboard!L$3,"mmm-yyyy")&amp;Dashboard!$B4,Transactions!$D:$D))</f>
        <v/>
      </c>
      <c r="M4" s="22" t="str">
        <f>IF($B4="","",SUMIF(Transactions!$F:$F,TEXT(Dashboard!M$3,"mmm-yyyy")&amp;Dashboard!$B4,Transactions!$D:$D))</f>
        <v/>
      </c>
      <c r="N4" s="22" t="str">
        <f>IF($B4="","",SUMIF(Transactions!$F:$F,TEXT(Dashboard!N$3,"mmm-yyyy")&amp;Dashboard!$B4,Transactions!$D:$D))</f>
        <v/>
      </c>
      <c r="O4" s="22" t="str">
        <f>IF($B4="","",SUMIF(Transactions!$F:$F,TEXT(Dashboard!O$3,"mmm-yyyy")&amp;Dashboard!$B4,Transactions!$D:$D))</f>
        <v/>
      </c>
      <c r="P4" s="22" t="str">
        <f>IF(B4="","",SUM(C4:O4))</f>
        <v/>
      </c>
    </row>
    <row r="5" spans="1:16">
      <c r="A5" s="20" t="str">
        <f>IF(B5="","",A4+1)</f>
        <v/>
      </c>
      <c r="B5" s="21"/>
      <c r="C5" s="22" t="str">
        <f>IF($B5="","",SUMIF(Transactions!$F:$F,TEXT(Dashboard!C$3,"mmm-yyyy")&amp;Dashboard!$B5,Transactions!$D:$D))</f>
        <v/>
      </c>
      <c r="D5" s="22" t="str">
        <f>IF($B5="","",SUMIF(Transactions!$F:$F,TEXT(Dashboard!D$3,"mmm-yyyy")&amp;Dashboard!$B5,Transactions!$D:$D))</f>
        <v/>
      </c>
      <c r="E5" s="22" t="str">
        <f>IF($B5="","",SUMIF(Transactions!$F:$F,TEXT(Dashboard!E$3,"mmm-yyyy")&amp;Dashboard!$B5,Transactions!$D:$D))</f>
        <v/>
      </c>
      <c r="F5" s="22" t="str">
        <f>IF($B5="","",SUMIF(Transactions!$F:$F,TEXT(Dashboard!F$3,"mmm-yyyy")&amp;Dashboard!$B5,Transactions!$D:$D))</f>
        <v/>
      </c>
      <c r="G5" s="22" t="str">
        <f>IF($B5="","",SUMIF(Transactions!$F:$F,TEXT(Dashboard!G$3,"mmm-yyyy")&amp;Dashboard!$B5,Transactions!$D:$D))</f>
        <v/>
      </c>
      <c r="H5" s="22" t="str">
        <f>IF($B5="","",SUMIF(Transactions!$F:$F,TEXT(Dashboard!H$3,"mmm-yyyy")&amp;Dashboard!$B5,Transactions!$D:$D))</f>
        <v/>
      </c>
      <c r="I5" s="22" t="str">
        <f>IF($B5="","",SUMIF(Transactions!$F:$F,TEXT(Dashboard!I$3,"mmm-yyyy")&amp;Dashboard!$B5,Transactions!$D:$D))</f>
        <v/>
      </c>
      <c r="J5" s="22" t="str">
        <f>IF($B5="","",SUMIF(Transactions!$F:$F,TEXT(Dashboard!J$3,"mmm-yyyy")&amp;Dashboard!$B5,Transactions!$D:$D))</f>
        <v/>
      </c>
      <c r="K5" s="22" t="str">
        <f>IF($B5="","",SUMIF(Transactions!$F:$F,TEXT(Dashboard!K$3,"mmm-yyyy")&amp;Dashboard!$B5,Transactions!$D:$D))</f>
        <v/>
      </c>
      <c r="L5" s="22" t="str">
        <f>IF($B5="","",SUMIF(Transactions!$F:$F,TEXT(Dashboard!L$3,"mmm-yyyy")&amp;Dashboard!$B5,Transactions!$D:$D))</f>
        <v/>
      </c>
      <c r="M5" s="22" t="str">
        <f>IF($B5="","",SUMIF(Transactions!$F:$F,TEXT(Dashboard!M$3,"mmm-yyyy")&amp;Dashboard!$B5,Transactions!$D:$D))</f>
        <v/>
      </c>
      <c r="N5" s="22" t="str">
        <f>IF($B5="","",SUMIF(Transactions!$F:$F,TEXT(Dashboard!N$3,"mmm-yyyy")&amp;Dashboard!$B5,Transactions!$D:$D))</f>
        <v/>
      </c>
      <c r="O5" s="22" t="str">
        <f>IF($B5="","",SUMIF(Transactions!$F:$F,TEXT(Dashboard!O$3,"mmm-yyyy")&amp;Dashboard!$B5,Transactions!$D:$D))</f>
        <v/>
      </c>
      <c r="P5" s="22" t="str">
        <f t="shared" ref="P5:P68" si="1">IF(B5="","",SUM(C5:O5))</f>
        <v/>
      </c>
    </row>
    <row r="6" spans="1:16">
      <c r="A6" s="20" t="str">
        <f t="shared" ref="A6:A69" si="2">IF(B6="","",A5+1)</f>
        <v/>
      </c>
      <c r="B6" s="21"/>
      <c r="C6" s="22" t="str">
        <f>IF($B6="","",SUMIF(Transactions!$F:$F,TEXT(Dashboard!C$3,"mmm-yyyy")&amp;Dashboard!$B6,Transactions!$D:$D))</f>
        <v/>
      </c>
      <c r="D6" s="22" t="str">
        <f>IF($B6="","",SUMIF(Transactions!$F:$F,TEXT(Dashboard!D$3,"mmm-yyyy")&amp;Dashboard!$B6,Transactions!$D:$D))</f>
        <v/>
      </c>
      <c r="E6" s="22" t="str">
        <f>IF($B6="","",SUMIF(Transactions!$F:$F,TEXT(Dashboard!E$3,"mmm-yyyy")&amp;Dashboard!$B6,Transactions!$D:$D))</f>
        <v/>
      </c>
      <c r="F6" s="22" t="str">
        <f>IF($B6="","",SUMIF(Transactions!$F:$F,TEXT(Dashboard!F$3,"mmm-yyyy")&amp;Dashboard!$B6,Transactions!$D:$D))</f>
        <v/>
      </c>
      <c r="G6" s="22" t="str">
        <f>IF($B6="","",SUMIF(Transactions!$F:$F,TEXT(Dashboard!G$3,"mmm-yyyy")&amp;Dashboard!$B6,Transactions!$D:$D))</f>
        <v/>
      </c>
      <c r="H6" s="22" t="str">
        <f>IF($B6="","",SUMIF(Transactions!$F:$F,TEXT(Dashboard!H$3,"mmm-yyyy")&amp;Dashboard!$B6,Transactions!$D:$D))</f>
        <v/>
      </c>
      <c r="I6" s="22" t="str">
        <f>IF($B6="","",SUMIF(Transactions!$F:$F,TEXT(Dashboard!I$3,"mmm-yyyy")&amp;Dashboard!$B6,Transactions!$D:$D))</f>
        <v/>
      </c>
      <c r="J6" s="22" t="str">
        <f>IF($B6="","",SUMIF(Transactions!$F:$F,TEXT(Dashboard!J$3,"mmm-yyyy")&amp;Dashboard!$B6,Transactions!$D:$D))</f>
        <v/>
      </c>
      <c r="K6" s="22" t="str">
        <f>IF($B6="","",SUMIF(Transactions!$F:$F,TEXT(Dashboard!K$3,"mmm-yyyy")&amp;Dashboard!$B6,Transactions!$D:$D))</f>
        <v/>
      </c>
      <c r="L6" s="22" t="str">
        <f>IF($B6="","",SUMIF(Transactions!$F:$F,TEXT(Dashboard!L$3,"mmm-yyyy")&amp;Dashboard!$B6,Transactions!$D:$D))</f>
        <v/>
      </c>
      <c r="M6" s="22" t="str">
        <f>IF($B6="","",SUMIF(Transactions!$F:$F,TEXT(Dashboard!M$3,"mmm-yyyy")&amp;Dashboard!$B6,Transactions!$D:$D))</f>
        <v/>
      </c>
      <c r="N6" s="22" t="str">
        <f>IF($B6="","",SUMIF(Transactions!$F:$F,TEXT(Dashboard!N$3,"mmm-yyyy")&amp;Dashboard!$B6,Transactions!$D:$D))</f>
        <v/>
      </c>
      <c r="O6" s="22" t="str">
        <f>IF($B6="","",SUMIF(Transactions!$F:$F,TEXT(Dashboard!O$3,"mmm-yyyy")&amp;Dashboard!$B6,Transactions!$D:$D))</f>
        <v/>
      </c>
      <c r="P6" s="22" t="str">
        <f t="shared" si="1"/>
        <v/>
      </c>
    </row>
    <row r="7" spans="1:16">
      <c r="A7" s="20" t="str">
        <f t="shared" si="2"/>
        <v/>
      </c>
      <c r="B7" s="21"/>
      <c r="C7" s="22" t="str">
        <f>IF($B7="","",SUMIF(Transactions!$F:$F,TEXT(Dashboard!C$3,"mmm-yyyy")&amp;Dashboard!$B7,Transactions!$D:$D))</f>
        <v/>
      </c>
      <c r="D7" s="22" t="str">
        <f>IF($B7="","",SUMIF(Transactions!$F:$F,TEXT(Dashboard!D$3,"mmm-yyyy")&amp;Dashboard!$B7,Transactions!$D:$D))</f>
        <v/>
      </c>
      <c r="E7" s="22" t="str">
        <f>IF($B7="","",SUMIF(Transactions!$F:$F,TEXT(Dashboard!E$3,"mmm-yyyy")&amp;Dashboard!$B7,Transactions!$D:$D))</f>
        <v/>
      </c>
      <c r="F7" s="22" t="str">
        <f>IF($B7="","",SUMIF(Transactions!$F:$F,TEXT(Dashboard!F$3,"mmm-yyyy")&amp;Dashboard!$B7,Transactions!$D:$D))</f>
        <v/>
      </c>
      <c r="G7" s="22" t="str">
        <f>IF($B7="","",SUMIF(Transactions!$F:$F,TEXT(Dashboard!G$3,"mmm-yyyy")&amp;Dashboard!$B7,Transactions!$D:$D))</f>
        <v/>
      </c>
      <c r="H7" s="22" t="str">
        <f>IF($B7="","",SUMIF(Transactions!$F:$F,TEXT(Dashboard!H$3,"mmm-yyyy")&amp;Dashboard!$B7,Transactions!$D:$D))</f>
        <v/>
      </c>
      <c r="I7" s="22" t="str">
        <f>IF($B7="","",SUMIF(Transactions!$F:$F,TEXT(Dashboard!I$3,"mmm-yyyy")&amp;Dashboard!$B7,Transactions!$D:$D))</f>
        <v/>
      </c>
      <c r="J7" s="22" t="str">
        <f>IF($B7="","",SUMIF(Transactions!$F:$F,TEXT(Dashboard!J$3,"mmm-yyyy")&amp;Dashboard!$B7,Transactions!$D:$D))</f>
        <v/>
      </c>
      <c r="K7" s="22" t="str">
        <f>IF($B7="","",SUMIF(Transactions!$F:$F,TEXT(Dashboard!K$3,"mmm-yyyy")&amp;Dashboard!$B7,Transactions!$D:$D))</f>
        <v/>
      </c>
      <c r="L7" s="22" t="str">
        <f>IF($B7="","",SUMIF(Transactions!$F:$F,TEXT(Dashboard!L$3,"mmm-yyyy")&amp;Dashboard!$B7,Transactions!$D:$D))</f>
        <v/>
      </c>
      <c r="M7" s="22" t="str">
        <f>IF($B7="","",SUMIF(Transactions!$F:$F,TEXT(Dashboard!M$3,"mmm-yyyy")&amp;Dashboard!$B7,Transactions!$D:$D))</f>
        <v/>
      </c>
      <c r="N7" s="22" t="str">
        <f>IF($B7="","",SUMIF(Transactions!$F:$F,TEXT(Dashboard!N$3,"mmm-yyyy")&amp;Dashboard!$B7,Transactions!$D:$D))</f>
        <v/>
      </c>
      <c r="O7" s="22" t="str">
        <f>IF($B7="","",SUMIF(Transactions!$F:$F,TEXT(Dashboard!O$3,"mmm-yyyy")&amp;Dashboard!$B7,Transactions!$D:$D))</f>
        <v/>
      </c>
      <c r="P7" s="22" t="str">
        <f t="shared" si="1"/>
        <v/>
      </c>
    </row>
    <row r="8" spans="1:16">
      <c r="A8" s="20" t="str">
        <f t="shared" si="2"/>
        <v/>
      </c>
      <c r="B8" s="21"/>
      <c r="C8" s="22" t="str">
        <f>IF($B8="","",SUMIF(Transactions!$F:$F,TEXT(Dashboard!C$3,"mmm-yyyy")&amp;Dashboard!$B8,Transactions!$D:$D))</f>
        <v/>
      </c>
      <c r="D8" s="22" t="str">
        <f>IF($B8="","",SUMIF(Transactions!$F:$F,TEXT(Dashboard!D$3,"mmm-yyyy")&amp;Dashboard!$B8,Transactions!$D:$D))</f>
        <v/>
      </c>
      <c r="E8" s="22" t="str">
        <f>IF($B8="","",SUMIF(Transactions!$F:$F,TEXT(Dashboard!E$3,"mmm-yyyy")&amp;Dashboard!$B8,Transactions!$D:$D))</f>
        <v/>
      </c>
      <c r="F8" s="22" t="str">
        <f>IF($B8="","",SUMIF(Transactions!$F:$F,TEXT(Dashboard!F$3,"mmm-yyyy")&amp;Dashboard!$B8,Transactions!$D:$D))</f>
        <v/>
      </c>
      <c r="G8" s="22" t="str">
        <f>IF($B8="","",SUMIF(Transactions!$F:$F,TEXT(Dashboard!G$3,"mmm-yyyy")&amp;Dashboard!$B8,Transactions!$D:$D))</f>
        <v/>
      </c>
      <c r="H8" s="22" t="str">
        <f>IF($B8="","",SUMIF(Transactions!$F:$F,TEXT(Dashboard!H$3,"mmm-yyyy")&amp;Dashboard!$B8,Transactions!$D:$D))</f>
        <v/>
      </c>
      <c r="I8" s="22" t="str">
        <f>IF($B8="","",SUMIF(Transactions!$F:$F,TEXT(Dashboard!I$3,"mmm-yyyy")&amp;Dashboard!$B8,Transactions!$D:$D))</f>
        <v/>
      </c>
      <c r="J8" s="22" t="str">
        <f>IF($B8="","",SUMIF(Transactions!$F:$F,TEXT(Dashboard!J$3,"mmm-yyyy")&amp;Dashboard!$B8,Transactions!$D:$D))</f>
        <v/>
      </c>
      <c r="K8" s="22" t="str">
        <f>IF($B8="","",SUMIF(Transactions!$F:$F,TEXT(Dashboard!K$3,"mmm-yyyy")&amp;Dashboard!$B8,Transactions!$D:$D))</f>
        <v/>
      </c>
      <c r="L8" s="22" t="str">
        <f>IF($B8="","",SUMIF(Transactions!$F:$F,TEXT(Dashboard!L$3,"mmm-yyyy")&amp;Dashboard!$B8,Transactions!$D:$D))</f>
        <v/>
      </c>
      <c r="M8" s="22" t="str">
        <f>IF($B8="","",SUMIF(Transactions!$F:$F,TEXT(Dashboard!M$3,"mmm-yyyy")&amp;Dashboard!$B8,Transactions!$D:$D))</f>
        <v/>
      </c>
      <c r="N8" s="22" t="str">
        <f>IF($B8="","",SUMIF(Transactions!$F:$F,TEXT(Dashboard!N$3,"mmm-yyyy")&amp;Dashboard!$B8,Transactions!$D:$D))</f>
        <v/>
      </c>
      <c r="O8" s="22" t="str">
        <f>IF($B8="","",SUMIF(Transactions!$F:$F,TEXT(Dashboard!O$3,"mmm-yyyy")&amp;Dashboard!$B8,Transactions!$D:$D))</f>
        <v/>
      </c>
      <c r="P8" s="22" t="str">
        <f t="shared" si="1"/>
        <v/>
      </c>
    </row>
    <row r="9" spans="1:16">
      <c r="A9" s="20" t="str">
        <f t="shared" si="2"/>
        <v/>
      </c>
      <c r="B9" s="21"/>
      <c r="C9" s="22" t="str">
        <f>IF($B9="","",SUMIF(Transactions!$F:$F,TEXT(Dashboard!C$3,"mmm-yyyy")&amp;Dashboard!$B9,Transactions!$D:$D))</f>
        <v/>
      </c>
      <c r="D9" s="22" t="str">
        <f>IF($B9="","",SUMIF(Transactions!$F:$F,TEXT(Dashboard!D$3,"mmm-yyyy")&amp;Dashboard!$B9,Transactions!$D:$D))</f>
        <v/>
      </c>
      <c r="E9" s="22" t="str">
        <f>IF($B9="","",SUMIF(Transactions!$F:$F,TEXT(Dashboard!E$3,"mmm-yyyy")&amp;Dashboard!$B9,Transactions!$D:$D))</f>
        <v/>
      </c>
      <c r="F9" s="22" t="str">
        <f>IF($B9="","",SUMIF(Transactions!$F:$F,TEXT(Dashboard!F$3,"mmm-yyyy")&amp;Dashboard!$B9,Transactions!$D:$D))</f>
        <v/>
      </c>
      <c r="G9" s="22" t="str">
        <f>IF($B9="","",SUMIF(Transactions!$F:$F,TEXT(Dashboard!G$3,"mmm-yyyy")&amp;Dashboard!$B9,Transactions!$D:$D))</f>
        <v/>
      </c>
      <c r="H9" s="22" t="str">
        <f>IF($B9="","",SUMIF(Transactions!$F:$F,TEXT(Dashboard!H$3,"mmm-yyyy")&amp;Dashboard!$B9,Transactions!$D:$D))</f>
        <v/>
      </c>
      <c r="I9" s="22" t="str">
        <f>IF($B9="","",SUMIF(Transactions!$F:$F,TEXT(Dashboard!I$3,"mmm-yyyy")&amp;Dashboard!$B9,Transactions!$D:$D))</f>
        <v/>
      </c>
      <c r="J9" s="22" t="str">
        <f>IF($B9="","",SUMIF(Transactions!$F:$F,TEXT(Dashboard!J$3,"mmm-yyyy")&amp;Dashboard!$B9,Transactions!$D:$D))</f>
        <v/>
      </c>
      <c r="K9" s="22" t="str">
        <f>IF($B9="","",SUMIF(Transactions!$F:$F,TEXT(Dashboard!K$3,"mmm-yyyy")&amp;Dashboard!$B9,Transactions!$D:$D))</f>
        <v/>
      </c>
      <c r="L9" s="22" t="str">
        <f>IF($B9="","",SUMIF(Transactions!$F:$F,TEXT(Dashboard!L$3,"mmm-yyyy")&amp;Dashboard!$B9,Transactions!$D:$D))</f>
        <v/>
      </c>
      <c r="M9" s="22" t="str">
        <f>IF($B9="","",SUMIF(Transactions!$F:$F,TEXT(Dashboard!M$3,"mmm-yyyy")&amp;Dashboard!$B9,Transactions!$D:$D))</f>
        <v/>
      </c>
      <c r="N9" s="22" t="str">
        <f>IF($B9="","",SUMIF(Transactions!$F:$F,TEXT(Dashboard!N$3,"mmm-yyyy")&amp;Dashboard!$B9,Transactions!$D:$D))</f>
        <v/>
      </c>
      <c r="O9" s="22" t="str">
        <f>IF($B9="","",SUMIF(Transactions!$F:$F,TEXT(Dashboard!O$3,"mmm-yyyy")&amp;Dashboard!$B9,Transactions!$D:$D))</f>
        <v/>
      </c>
      <c r="P9" s="22" t="str">
        <f t="shared" si="1"/>
        <v/>
      </c>
    </row>
    <row r="10" spans="1:16">
      <c r="A10" s="20" t="str">
        <f t="shared" si="2"/>
        <v/>
      </c>
      <c r="B10" s="21"/>
      <c r="C10" s="22" t="str">
        <f>IF($B10="","",SUMIF(Transactions!$F:$F,TEXT(Dashboard!C$3,"mmm-yyyy")&amp;Dashboard!$B10,Transactions!$D:$D))</f>
        <v/>
      </c>
      <c r="D10" s="22" t="str">
        <f>IF($B10="","",SUMIF(Transactions!$F:$F,TEXT(Dashboard!D$3,"mmm-yyyy")&amp;Dashboard!$B10,Transactions!$D:$D))</f>
        <v/>
      </c>
      <c r="E10" s="22" t="str">
        <f>IF($B10="","",SUMIF(Transactions!$F:$F,TEXT(Dashboard!E$3,"mmm-yyyy")&amp;Dashboard!$B10,Transactions!$D:$D))</f>
        <v/>
      </c>
      <c r="F10" s="22" t="str">
        <f>IF($B10="","",SUMIF(Transactions!$F:$F,TEXT(Dashboard!F$3,"mmm-yyyy")&amp;Dashboard!$B10,Transactions!$D:$D))</f>
        <v/>
      </c>
      <c r="G10" s="22" t="str">
        <f>IF($B10="","",SUMIF(Transactions!$F:$F,TEXT(Dashboard!G$3,"mmm-yyyy")&amp;Dashboard!$B10,Transactions!$D:$D))</f>
        <v/>
      </c>
      <c r="H10" s="22" t="str">
        <f>IF($B10="","",SUMIF(Transactions!$F:$F,TEXT(Dashboard!H$3,"mmm-yyyy")&amp;Dashboard!$B10,Transactions!$D:$D))</f>
        <v/>
      </c>
      <c r="I10" s="22" t="str">
        <f>IF($B10="","",SUMIF(Transactions!$F:$F,TEXT(Dashboard!I$3,"mmm-yyyy")&amp;Dashboard!$B10,Transactions!$D:$D))</f>
        <v/>
      </c>
      <c r="J10" s="22" t="str">
        <f>IF($B10="","",SUMIF(Transactions!$F:$F,TEXT(Dashboard!J$3,"mmm-yyyy")&amp;Dashboard!$B10,Transactions!$D:$D))</f>
        <v/>
      </c>
      <c r="K10" s="22" t="str">
        <f>IF($B10="","",SUMIF(Transactions!$F:$F,TEXT(Dashboard!K$3,"mmm-yyyy")&amp;Dashboard!$B10,Transactions!$D:$D))</f>
        <v/>
      </c>
      <c r="L10" s="22" t="str">
        <f>IF($B10="","",SUMIF(Transactions!$F:$F,TEXT(Dashboard!L$3,"mmm-yyyy")&amp;Dashboard!$B10,Transactions!$D:$D))</f>
        <v/>
      </c>
      <c r="M10" s="22" t="str">
        <f>IF($B10="","",SUMIF(Transactions!$F:$F,TEXT(Dashboard!M$3,"mmm-yyyy")&amp;Dashboard!$B10,Transactions!$D:$D))</f>
        <v/>
      </c>
      <c r="N10" s="22" t="str">
        <f>IF($B10="","",SUMIF(Transactions!$F:$F,TEXT(Dashboard!N$3,"mmm-yyyy")&amp;Dashboard!$B10,Transactions!$D:$D))</f>
        <v/>
      </c>
      <c r="O10" s="22" t="str">
        <f>IF($B10="","",SUMIF(Transactions!$F:$F,TEXT(Dashboard!O$3,"mmm-yyyy")&amp;Dashboard!$B10,Transactions!$D:$D))</f>
        <v/>
      </c>
      <c r="P10" s="22" t="str">
        <f t="shared" si="1"/>
        <v/>
      </c>
    </row>
    <row r="11" spans="1:16">
      <c r="A11" s="20" t="str">
        <f t="shared" si="2"/>
        <v/>
      </c>
      <c r="B11" s="21"/>
      <c r="C11" s="22" t="str">
        <f>IF($B11="","",SUMIF(Transactions!$F:$F,TEXT(Dashboard!C$3,"mmm-yyyy")&amp;Dashboard!$B11,Transactions!$D:$D))</f>
        <v/>
      </c>
      <c r="D11" s="22" t="str">
        <f>IF($B11="","",SUMIF(Transactions!$F:$F,TEXT(Dashboard!D$3,"mmm-yyyy")&amp;Dashboard!$B11,Transactions!$D:$D))</f>
        <v/>
      </c>
      <c r="E11" s="22" t="str">
        <f>IF($B11="","",SUMIF(Transactions!$F:$F,TEXT(Dashboard!E$3,"mmm-yyyy")&amp;Dashboard!$B11,Transactions!$D:$D))</f>
        <v/>
      </c>
      <c r="F11" s="22" t="str">
        <f>IF($B11="","",SUMIF(Transactions!$F:$F,TEXT(Dashboard!F$3,"mmm-yyyy")&amp;Dashboard!$B11,Transactions!$D:$D))</f>
        <v/>
      </c>
      <c r="G11" s="22" t="str">
        <f>IF($B11="","",SUMIF(Transactions!$F:$F,TEXT(Dashboard!G$3,"mmm-yyyy")&amp;Dashboard!$B11,Transactions!$D:$D))</f>
        <v/>
      </c>
      <c r="H11" s="22" t="str">
        <f>IF($B11="","",SUMIF(Transactions!$F:$F,TEXT(Dashboard!H$3,"mmm-yyyy")&amp;Dashboard!$B11,Transactions!$D:$D))</f>
        <v/>
      </c>
      <c r="I11" s="22" t="str">
        <f>IF($B11="","",SUMIF(Transactions!$F:$F,TEXT(Dashboard!I$3,"mmm-yyyy")&amp;Dashboard!$B11,Transactions!$D:$D))</f>
        <v/>
      </c>
      <c r="J11" s="22" t="str">
        <f>IF($B11="","",SUMIF(Transactions!$F:$F,TEXT(Dashboard!J$3,"mmm-yyyy")&amp;Dashboard!$B11,Transactions!$D:$D))</f>
        <v/>
      </c>
      <c r="K11" s="22" t="str">
        <f>IF($B11="","",SUMIF(Transactions!$F:$F,TEXT(Dashboard!K$3,"mmm-yyyy")&amp;Dashboard!$B11,Transactions!$D:$D))</f>
        <v/>
      </c>
      <c r="L11" s="22" t="str">
        <f>IF($B11="","",SUMIF(Transactions!$F:$F,TEXT(Dashboard!L$3,"mmm-yyyy")&amp;Dashboard!$B11,Transactions!$D:$D))</f>
        <v/>
      </c>
      <c r="M11" s="22" t="str">
        <f>IF($B11="","",SUMIF(Transactions!$F:$F,TEXT(Dashboard!M$3,"mmm-yyyy")&amp;Dashboard!$B11,Transactions!$D:$D))</f>
        <v/>
      </c>
      <c r="N11" s="22" t="str">
        <f>IF($B11="","",SUMIF(Transactions!$F:$F,TEXT(Dashboard!N$3,"mmm-yyyy")&amp;Dashboard!$B11,Transactions!$D:$D))</f>
        <v/>
      </c>
      <c r="O11" s="22" t="str">
        <f>IF($B11="","",SUMIF(Transactions!$F:$F,TEXT(Dashboard!O$3,"mmm-yyyy")&amp;Dashboard!$B11,Transactions!$D:$D))</f>
        <v/>
      </c>
      <c r="P11" s="22" t="str">
        <f t="shared" si="1"/>
        <v/>
      </c>
    </row>
    <row r="12" spans="1:16">
      <c r="A12" s="20" t="str">
        <f t="shared" si="2"/>
        <v/>
      </c>
      <c r="B12" s="21"/>
      <c r="C12" s="22" t="str">
        <f>IF($B12="","",SUMIF(Transactions!$F:$F,TEXT(Dashboard!C$3,"mmm-yyyy")&amp;Dashboard!$B12,Transactions!$D:$D))</f>
        <v/>
      </c>
      <c r="D12" s="22" t="str">
        <f>IF($B12="","",SUMIF(Transactions!$F:$F,TEXT(Dashboard!D$3,"mmm-yyyy")&amp;Dashboard!$B12,Transactions!$D:$D))</f>
        <v/>
      </c>
      <c r="E12" s="22" t="str">
        <f>IF($B12="","",SUMIF(Transactions!$F:$F,TEXT(Dashboard!E$3,"mmm-yyyy")&amp;Dashboard!$B12,Transactions!$D:$D))</f>
        <v/>
      </c>
      <c r="F12" s="22" t="str">
        <f>IF($B12="","",SUMIF(Transactions!$F:$F,TEXT(Dashboard!F$3,"mmm-yyyy")&amp;Dashboard!$B12,Transactions!$D:$D))</f>
        <v/>
      </c>
      <c r="G12" s="22" t="str">
        <f>IF($B12="","",SUMIF(Transactions!$F:$F,TEXT(Dashboard!G$3,"mmm-yyyy")&amp;Dashboard!$B12,Transactions!$D:$D))</f>
        <v/>
      </c>
      <c r="H12" s="22" t="str">
        <f>IF($B12="","",SUMIF(Transactions!$F:$F,TEXT(Dashboard!H$3,"mmm-yyyy")&amp;Dashboard!$B12,Transactions!$D:$D))</f>
        <v/>
      </c>
      <c r="I12" s="22" t="str">
        <f>IF($B12="","",SUMIF(Transactions!$F:$F,TEXT(Dashboard!I$3,"mmm-yyyy")&amp;Dashboard!$B12,Transactions!$D:$D))</f>
        <v/>
      </c>
      <c r="J12" s="22" t="str">
        <f>IF($B12="","",SUMIF(Transactions!$F:$F,TEXT(Dashboard!J$3,"mmm-yyyy")&amp;Dashboard!$B12,Transactions!$D:$D))</f>
        <v/>
      </c>
      <c r="K12" s="22" t="str">
        <f>IF($B12="","",SUMIF(Transactions!$F:$F,TEXT(Dashboard!K$3,"mmm-yyyy")&amp;Dashboard!$B12,Transactions!$D:$D))</f>
        <v/>
      </c>
      <c r="L12" s="22" t="str">
        <f>IF($B12="","",SUMIF(Transactions!$F:$F,TEXT(Dashboard!L$3,"mmm-yyyy")&amp;Dashboard!$B12,Transactions!$D:$D))</f>
        <v/>
      </c>
      <c r="M12" s="22" t="str">
        <f>IF($B12="","",SUMIF(Transactions!$F:$F,TEXT(Dashboard!M$3,"mmm-yyyy")&amp;Dashboard!$B12,Transactions!$D:$D))</f>
        <v/>
      </c>
      <c r="N12" s="22" t="str">
        <f>IF($B12="","",SUMIF(Transactions!$F:$F,TEXT(Dashboard!N$3,"mmm-yyyy")&amp;Dashboard!$B12,Transactions!$D:$D))</f>
        <v/>
      </c>
      <c r="O12" s="22" t="str">
        <f>IF($B12="","",SUMIF(Transactions!$F:$F,TEXT(Dashboard!O$3,"mmm-yyyy")&amp;Dashboard!$B12,Transactions!$D:$D))</f>
        <v/>
      </c>
      <c r="P12" s="22" t="str">
        <f t="shared" si="1"/>
        <v/>
      </c>
    </row>
    <row r="13" spans="1:16">
      <c r="A13" s="20" t="str">
        <f t="shared" si="2"/>
        <v/>
      </c>
      <c r="B13" s="21"/>
      <c r="C13" s="22" t="str">
        <f>IF($B13="","",SUMIF(Transactions!$F:$F,TEXT(Dashboard!C$3,"mmm-yyyy")&amp;Dashboard!$B13,Transactions!$D:$D))</f>
        <v/>
      </c>
      <c r="D13" s="22" t="str">
        <f>IF($B13="","",SUMIF(Transactions!$F:$F,TEXT(Dashboard!D$3,"mmm-yyyy")&amp;Dashboard!$B13,Transactions!$D:$D))</f>
        <v/>
      </c>
      <c r="E13" s="22" t="str">
        <f>IF($B13="","",SUMIF(Transactions!$F:$F,TEXT(Dashboard!E$3,"mmm-yyyy")&amp;Dashboard!$B13,Transactions!$D:$D))</f>
        <v/>
      </c>
      <c r="F13" s="22" t="str">
        <f>IF($B13="","",SUMIF(Transactions!$F:$F,TEXT(Dashboard!F$3,"mmm-yyyy")&amp;Dashboard!$B13,Transactions!$D:$D))</f>
        <v/>
      </c>
      <c r="G13" s="22" t="str">
        <f>IF($B13="","",SUMIF(Transactions!$F:$F,TEXT(Dashboard!G$3,"mmm-yyyy")&amp;Dashboard!$B13,Transactions!$D:$D))</f>
        <v/>
      </c>
      <c r="H13" s="22" t="str">
        <f>IF($B13="","",SUMIF(Transactions!$F:$F,TEXT(Dashboard!H$3,"mmm-yyyy")&amp;Dashboard!$B13,Transactions!$D:$D))</f>
        <v/>
      </c>
      <c r="I13" s="22" t="str">
        <f>IF($B13="","",SUMIF(Transactions!$F:$F,TEXT(Dashboard!I$3,"mmm-yyyy")&amp;Dashboard!$B13,Transactions!$D:$D))</f>
        <v/>
      </c>
      <c r="J13" s="22" t="str">
        <f>IF($B13="","",SUMIF(Transactions!$F:$F,TEXT(Dashboard!J$3,"mmm-yyyy")&amp;Dashboard!$B13,Transactions!$D:$D))</f>
        <v/>
      </c>
      <c r="K13" s="22" t="str">
        <f>IF($B13="","",SUMIF(Transactions!$F:$F,TEXT(Dashboard!K$3,"mmm-yyyy")&amp;Dashboard!$B13,Transactions!$D:$D))</f>
        <v/>
      </c>
      <c r="L13" s="22" t="str">
        <f>IF($B13="","",SUMIF(Transactions!$F:$F,TEXT(Dashboard!L$3,"mmm-yyyy")&amp;Dashboard!$B13,Transactions!$D:$D))</f>
        <v/>
      </c>
      <c r="M13" s="22" t="str">
        <f>IF($B13="","",SUMIF(Transactions!$F:$F,TEXT(Dashboard!M$3,"mmm-yyyy")&amp;Dashboard!$B13,Transactions!$D:$D))</f>
        <v/>
      </c>
      <c r="N13" s="22" t="str">
        <f>IF($B13="","",SUMIF(Transactions!$F:$F,TEXT(Dashboard!N$3,"mmm-yyyy")&amp;Dashboard!$B13,Transactions!$D:$D))</f>
        <v/>
      </c>
      <c r="O13" s="22" t="str">
        <f>IF($B13="","",SUMIF(Transactions!$F:$F,TEXT(Dashboard!O$3,"mmm-yyyy")&amp;Dashboard!$B13,Transactions!$D:$D))</f>
        <v/>
      </c>
      <c r="P13" s="22" t="str">
        <f t="shared" si="1"/>
        <v/>
      </c>
    </row>
    <row r="14" spans="1:16">
      <c r="A14" s="20" t="str">
        <f t="shared" si="2"/>
        <v/>
      </c>
      <c r="B14" s="21"/>
      <c r="C14" s="22" t="str">
        <f>IF($B14="","",SUMIF(Transactions!$F:$F,TEXT(Dashboard!C$3,"mmm-yyyy")&amp;Dashboard!$B14,Transactions!$D:$D))</f>
        <v/>
      </c>
      <c r="D14" s="22" t="str">
        <f>IF($B14="","",SUMIF(Transactions!$F:$F,TEXT(Dashboard!D$3,"mmm-yyyy")&amp;Dashboard!$B14,Transactions!$D:$D))</f>
        <v/>
      </c>
      <c r="E14" s="22" t="str">
        <f>IF($B14="","",SUMIF(Transactions!$F:$F,TEXT(Dashboard!E$3,"mmm-yyyy")&amp;Dashboard!$B14,Transactions!$D:$D))</f>
        <v/>
      </c>
      <c r="F14" s="22" t="str">
        <f>IF($B14="","",SUMIF(Transactions!$F:$F,TEXT(Dashboard!F$3,"mmm-yyyy")&amp;Dashboard!$B14,Transactions!$D:$D))</f>
        <v/>
      </c>
      <c r="G14" s="22" t="str">
        <f>IF($B14="","",SUMIF(Transactions!$F:$F,TEXT(Dashboard!G$3,"mmm-yyyy")&amp;Dashboard!$B14,Transactions!$D:$D))</f>
        <v/>
      </c>
      <c r="H14" s="22" t="str">
        <f>IF($B14="","",SUMIF(Transactions!$F:$F,TEXT(Dashboard!H$3,"mmm-yyyy")&amp;Dashboard!$B14,Transactions!$D:$D))</f>
        <v/>
      </c>
      <c r="I14" s="22" t="str">
        <f>IF($B14="","",SUMIF(Transactions!$F:$F,TEXT(Dashboard!I$3,"mmm-yyyy")&amp;Dashboard!$B14,Transactions!$D:$D))</f>
        <v/>
      </c>
      <c r="J14" s="22" t="str">
        <f>IF($B14="","",SUMIF(Transactions!$F:$F,TEXT(Dashboard!J$3,"mmm-yyyy")&amp;Dashboard!$B14,Transactions!$D:$D))</f>
        <v/>
      </c>
      <c r="K14" s="22" t="str">
        <f>IF($B14="","",SUMIF(Transactions!$F:$F,TEXT(Dashboard!K$3,"mmm-yyyy")&amp;Dashboard!$B14,Transactions!$D:$D))</f>
        <v/>
      </c>
      <c r="L14" s="22" t="str">
        <f>IF($B14="","",SUMIF(Transactions!$F:$F,TEXT(Dashboard!L$3,"mmm-yyyy")&amp;Dashboard!$B14,Transactions!$D:$D))</f>
        <v/>
      </c>
      <c r="M14" s="22" t="str">
        <f>IF($B14="","",SUMIF(Transactions!$F:$F,TEXT(Dashboard!M$3,"mmm-yyyy")&amp;Dashboard!$B14,Transactions!$D:$D))</f>
        <v/>
      </c>
      <c r="N14" s="22" t="str">
        <f>IF($B14="","",SUMIF(Transactions!$F:$F,TEXT(Dashboard!N$3,"mmm-yyyy")&amp;Dashboard!$B14,Transactions!$D:$D))</f>
        <v/>
      </c>
      <c r="O14" s="22" t="str">
        <f>IF($B14="","",SUMIF(Transactions!$F:$F,TEXT(Dashboard!O$3,"mmm-yyyy")&amp;Dashboard!$B14,Transactions!$D:$D))</f>
        <v/>
      </c>
      <c r="P14" s="22" t="str">
        <f t="shared" si="1"/>
        <v/>
      </c>
    </row>
    <row r="15" spans="1:16">
      <c r="A15" s="20" t="str">
        <f t="shared" si="2"/>
        <v/>
      </c>
      <c r="B15" s="21"/>
      <c r="C15" s="22" t="str">
        <f>IF($B15="","",SUMIF(Transactions!$F:$F,TEXT(Dashboard!C$3,"mmm-yyyy")&amp;Dashboard!$B15,Transactions!$D:$D))</f>
        <v/>
      </c>
      <c r="D15" s="22" t="str">
        <f>IF($B15="","",SUMIF(Transactions!$F:$F,TEXT(Dashboard!D$3,"mmm-yyyy")&amp;Dashboard!$B15,Transactions!$D:$D))</f>
        <v/>
      </c>
      <c r="E15" s="22" t="str">
        <f>IF($B15="","",SUMIF(Transactions!$F:$F,TEXT(Dashboard!E$3,"mmm-yyyy")&amp;Dashboard!$B15,Transactions!$D:$D))</f>
        <v/>
      </c>
      <c r="F15" s="22" t="str">
        <f>IF($B15="","",SUMIF(Transactions!$F:$F,TEXT(Dashboard!F$3,"mmm-yyyy")&amp;Dashboard!$B15,Transactions!$D:$D))</f>
        <v/>
      </c>
      <c r="G15" s="22" t="str">
        <f>IF($B15="","",SUMIF(Transactions!$F:$F,TEXT(Dashboard!G$3,"mmm-yyyy")&amp;Dashboard!$B15,Transactions!$D:$D))</f>
        <v/>
      </c>
      <c r="H15" s="22" t="str">
        <f>IF($B15="","",SUMIF(Transactions!$F:$F,TEXT(Dashboard!H$3,"mmm-yyyy")&amp;Dashboard!$B15,Transactions!$D:$D))</f>
        <v/>
      </c>
      <c r="I15" s="22" t="str">
        <f>IF($B15="","",SUMIF(Transactions!$F:$F,TEXT(Dashboard!I$3,"mmm-yyyy")&amp;Dashboard!$B15,Transactions!$D:$D))</f>
        <v/>
      </c>
      <c r="J15" s="22" t="str">
        <f>IF($B15="","",SUMIF(Transactions!$F:$F,TEXT(Dashboard!J$3,"mmm-yyyy")&amp;Dashboard!$B15,Transactions!$D:$D))</f>
        <v/>
      </c>
      <c r="K15" s="22" t="str">
        <f>IF($B15="","",SUMIF(Transactions!$F:$F,TEXT(Dashboard!K$3,"mmm-yyyy")&amp;Dashboard!$B15,Transactions!$D:$D))</f>
        <v/>
      </c>
      <c r="L15" s="22" t="str">
        <f>IF($B15="","",SUMIF(Transactions!$F:$F,TEXT(Dashboard!L$3,"mmm-yyyy")&amp;Dashboard!$B15,Transactions!$D:$D))</f>
        <v/>
      </c>
      <c r="M15" s="22" t="str">
        <f>IF($B15="","",SUMIF(Transactions!$F:$F,TEXT(Dashboard!M$3,"mmm-yyyy")&amp;Dashboard!$B15,Transactions!$D:$D))</f>
        <v/>
      </c>
      <c r="N15" s="22" t="str">
        <f>IF($B15="","",SUMIF(Transactions!$F:$F,TEXT(Dashboard!N$3,"mmm-yyyy")&amp;Dashboard!$B15,Transactions!$D:$D))</f>
        <v/>
      </c>
      <c r="O15" s="22" t="str">
        <f>IF($B15="","",SUMIF(Transactions!$F:$F,TEXT(Dashboard!O$3,"mmm-yyyy")&amp;Dashboard!$B15,Transactions!$D:$D))</f>
        <v/>
      </c>
      <c r="P15" s="22" t="str">
        <f t="shared" si="1"/>
        <v/>
      </c>
    </row>
    <row r="16" spans="1:16">
      <c r="A16" s="20" t="str">
        <f t="shared" si="2"/>
        <v/>
      </c>
      <c r="B16" s="21"/>
      <c r="C16" s="22" t="str">
        <f>IF($B16="","",SUMIF(Transactions!$F:$F,TEXT(Dashboard!C$3,"mmm-yyyy")&amp;Dashboard!$B16,Transactions!$D:$D))</f>
        <v/>
      </c>
      <c r="D16" s="22" t="str">
        <f>IF($B16="","",SUMIF(Transactions!$F:$F,TEXT(Dashboard!D$3,"mmm-yyyy")&amp;Dashboard!$B16,Transactions!$D:$D))</f>
        <v/>
      </c>
      <c r="E16" s="22" t="str">
        <f>IF($B16="","",SUMIF(Transactions!$F:$F,TEXT(Dashboard!E$3,"mmm-yyyy")&amp;Dashboard!$B16,Transactions!$D:$D))</f>
        <v/>
      </c>
      <c r="F16" s="22" t="str">
        <f>IF($B16="","",SUMIF(Transactions!$F:$F,TEXT(Dashboard!F$3,"mmm-yyyy")&amp;Dashboard!$B16,Transactions!$D:$D))</f>
        <v/>
      </c>
      <c r="G16" s="22" t="str">
        <f>IF($B16="","",SUMIF(Transactions!$F:$F,TEXT(Dashboard!G$3,"mmm-yyyy")&amp;Dashboard!$B16,Transactions!$D:$D))</f>
        <v/>
      </c>
      <c r="H16" s="22" t="str">
        <f>IF($B16="","",SUMIF(Transactions!$F:$F,TEXT(Dashboard!H$3,"mmm-yyyy")&amp;Dashboard!$B16,Transactions!$D:$D))</f>
        <v/>
      </c>
      <c r="I16" s="22" t="str">
        <f>IF($B16="","",SUMIF(Transactions!$F:$F,TEXT(Dashboard!I$3,"mmm-yyyy")&amp;Dashboard!$B16,Transactions!$D:$D))</f>
        <v/>
      </c>
      <c r="J16" s="22" t="str">
        <f>IF($B16="","",SUMIF(Transactions!$F:$F,TEXT(Dashboard!J$3,"mmm-yyyy")&amp;Dashboard!$B16,Transactions!$D:$D))</f>
        <v/>
      </c>
      <c r="K16" s="22" t="str">
        <f>IF($B16="","",SUMIF(Transactions!$F:$F,TEXT(Dashboard!K$3,"mmm-yyyy")&amp;Dashboard!$B16,Transactions!$D:$D))</f>
        <v/>
      </c>
      <c r="L16" s="22" t="str">
        <f>IF($B16="","",SUMIF(Transactions!$F:$F,TEXT(Dashboard!L$3,"mmm-yyyy")&amp;Dashboard!$B16,Transactions!$D:$D))</f>
        <v/>
      </c>
      <c r="M16" s="22" t="str">
        <f>IF($B16="","",SUMIF(Transactions!$F:$F,TEXT(Dashboard!M$3,"mmm-yyyy")&amp;Dashboard!$B16,Transactions!$D:$D))</f>
        <v/>
      </c>
      <c r="N16" s="22" t="str">
        <f>IF($B16="","",SUMIF(Transactions!$F:$F,TEXT(Dashboard!N$3,"mmm-yyyy")&amp;Dashboard!$B16,Transactions!$D:$D))</f>
        <v/>
      </c>
      <c r="O16" s="22" t="str">
        <f>IF($B16="","",SUMIF(Transactions!$F:$F,TEXT(Dashboard!O$3,"mmm-yyyy")&amp;Dashboard!$B16,Transactions!$D:$D))</f>
        <v/>
      </c>
      <c r="P16" s="22" t="str">
        <f t="shared" si="1"/>
        <v/>
      </c>
    </row>
    <row r="17" spans="1:16">
      <c r="A17" s="20" t="str">
        <f t="shared" si="2"/>
        <v/>
      </c>
      <c r="B17" s="21"/>
      <c r="C17" s="22" t="str">
        <f>IF($B17="","",SUMIF(Transactions!$F:$F,TEXT(Dashboard!C$3,"mmm-yyyy")&amp;Dashboard!$B17,Transactions!$D:$D))</f>
        <v/>
      </c>
      <c r="D17" s="22" t="str">
        <f>IF($B17="","",SUMIF(Transactions!$F:$F,TEXT(Dashboard!D$3,"mmm-yyyy")&amp;Dashboard!$B17,Transactions!$D:$D))</f>
        <v/>
      </c>
      <c r="E17" s="22" t="str">
        <f>IF($B17="","",SUMIF(Transactions!$F:$F,TEXT(Dashboard!E$3,"mmm-yyyy")&amp;Dashboard!$B17,Transactions!$D:$D))</f>
        <v/>
      </c>
      <c r="F17" s="22" t="str">
        <f>IF($B17="","",SUMIF(Transactions!$F:$F,TEXT(Dashboard!F$3,"mmm-yyyy")&amp;Dashboard!$B17,Transactions!$D:$D))</f>
        <v/>
      </c>
      <c r="G17" s="22" t="str">
        <f>IF($B17="","",SUMIF(Transactions!$F:$F,TEXT(Dashboard!G$3,"mmm-yyyy")&amp;Dashboard!$B17,Transactions!$D:$D))</f>
        <v/>
      </c>
      <c r="H17" s="22" t="str">
        <f>IF($B17="","",SUMIF(Transactions!$F:$F,TEXT(Dashboard!H$3,"mmm-yyyy")&amp;Dashboard!$B17,Transactions!$D:$D))</f>
        <v/>
      </c>
      <c r="I17" s="22" t="str">
        <f>IF($B17="","",SUMIF(Transactions!$F:$F,TEXT(Dashboard!I$3,"mmm-yyyy")&amp;Dashboard!$B17,Transactions!$D:$D))</f>
        <v/>
      </c>
      <c r="J17" s="22" t="str">
        <f>IF($B17="","",SUMIF(Transactions!$F:$F,TEXT(Dashboard!J$3,"mmm-yyyy")&amp;Dashboard!$B17,Transactions!$D:$D))</f>
        <v/>
      </c>
      <c r="K17" s="22" t="str">
        <f>IF($B17="","",SUMIF(Transactions!$F:$F,TEXT(Dashboard!K$3,"mmm-yyyy")&amp;Dashboard!$B17,Transactions!$D:$D))</f>
        <v/>
      </c>
      <c r="L17" s="22" t="str">
        <f>IF($B17="","",SUMIF(Transactions!$F:$F,TEXT(Dashboard!L$3,"mmm-yyyy")&amp;Dashboard!$B17,Transactions!$D:$D))</f>
        <v/>
      </c>
      <c r="M17" s="22" t="str">
        <f>IF($B17="","",SUMIF(Transactions!$F:$F,TEXT(Dashboard!M$3,"mmm-yyyy")&amp;Dashboard!$B17,Transactions!$D:$D))</f>
        <v/>
      </c>
      <c r="N17" s="22" t="str">
        <f>IF($B17="","",SUMIF(Transactions!$F:$F,TEXT(Dashboard!N$3,"mmm-yyyy")&amp;Dashboard!$B17,Transactions!$D:$D))</f>
        <v/>
      </c>
      <c r="O17" s="22" t="str">
        <f>IF($B17="","",SUMIF(Transactions!$F:$F,TEXT(Dashboard!O$3,"mmm-yyyy")&amp;Dashboard!$B17,Transactions!$D:$D))</f>
        <v/>
      </c>
      <c r="P17" s="22" t="str">
        <f t="shared" si="1"/>
        <v/>
      </c>
    </row>
    <row r="18" spans="1:16">
      <c r="A18" s="20" t="str">
        <f t="shared" si="2"/>
        <v/>
      </c>
      <c r="B18" s="21"/>
      <c r="C18" s="22" t="str">
        <f>IF($B18="","",SUMIF(Transactions!$F:$F,TEXT(Dashboard!C$3,"mmm-yyyy")&amp;Dashboard!$B18,Transactions!$D:$D))</f>
        <v/>
      </c>
      <c r="D18" s="22" t="str">
        <f>IF($B18="","",SUMIF(Transactions!$F:$F,TEXT(Dashboard!D$3,"mmm-yyyy")&amp;Dashboard!$B18,Transactions!$D:$D))</f>
        <v/>
      </c>
      <c r="E18" s="22" t="str">
        <f>IF($B18="","",SUMIF(Transactions!$F:$F,TEXT(Dashboard!E$3,"mmm-yyyy")&amp;Dashboard!$B18,Transactions!$D:$D))</f>
        <v/>
      </c>
      <c r="F18" s="22" t="str">
        <f>IF($B18="","",SUMIF(Transactions!$F:$F,TEXT(Dashboard!F$3,"mmm-yyyy")&amp;Dashboard!$B18,Transactions!$D:$D))</f>
        <v/>
      </c>
      <c r="G18" s="22" t="str">
        <f>IF($B18="","",SUMIF(Transactions!$F:$F,TEXT(Dashboard!G$3,"mmm-yyyy")&amp;Dashboard!$B18,Transactions!$D:$D))</f>
        <v/>
      </c>
      <c r="H18" s="22" t="str">
        <f>IF($B18="","",SUMIF(Transactions!$F:$F,TEXT(Dashboard!H$3,"mmm-yyyy")&amp;Dashboard!$B18,Transactions!$D:$D))</f>
        <v/>
      </c>
      <c r="I18" s="22" t="str">
        <f>IF($B18="","",SUMIF(Transactions!$F:$F,TEXT(Dashboard!I$3,"mmm-yyyy")&amp;Dashboard!$B18,Transactions!$D:$D))</f>
        <v/>
      </c>
      <c r="J18" s="22" t="str">
        <f>IF($B18="","",SUMIF(Transactions!$F:$F,TEXT(Dashboard!J$3,"mmm-yyyy")&amp;Dashboard!$B18,Transactions!$D:$D))</f>
        <v/>
      </c>
      <c r="K18" s="22" t="str">
        <f>IF($B18="","",SUMIF(Transactions!$F:$F,TEXT(Dashboard!K$3,"mmm-yyyy")&amp;Dashboard!$B18,Transactions!$D:$D))</f>
        <v/>
      </c>
      <c r="L18" s="22" t="str">
        <f>IF($B18="","",SUMIF(Transactions!$F:$F,TEXT(Dashboard!L$3,"mmm-yyyy")&amp;Dashboard!$B18,Transactions!$D:$D))</f>
        <v/>
      </c>
      <c r="M18" s="22" t="str">
        <f>IF($B18="","",SUMIF(Transactions!$F:$F,TEXT(Dashboard!M$3,"mmm-yyyy")&amp;Dashboard!$B18,Transactions!$D:$D))</f>
        <v/>
      </c>
      <c r="N18" s="22" t="str">
        <f>IF($B18="","",SUMIF(Transactions!$F:$F,TEXT(Dashboard!N$3,"mmm-yyyy")&amp;Dashboard!$B18,Transactions!$D:$D))</f>
        <v/>
      </c>
      <c r="O18" s="22" t="str">
        <f>IF($B18="","",SUMIF(Transactions!$F:$F,TEXT(Dashboard!O$3,"mmm-yyyy")&amp;Dashboard!$B18,Transactions!$D:$D))</f>
        <v/>
      </c>
      <c r="P18" s="22" t="str">
        <f t="shared" si="1"/>
        <v/>
      </c>
    </row>
    <row r="19" spans="1:16">
      <c r="A19" s="20" t="str">
        <f t="shared" si="2"/>
        <v/>
      </c>
      <c r="B19" s="21"/>
      <c r="C19" s="22" t="str">
        <f>IF($B19="","",SUMIF(Transactions!$F:$F,TEXT(Dashboard!C$3,"mmm-yyyy")&amp;Dashboard!$B19,Transactions!$D:$D))</f>
        <v/>
      </c>
      <c r="D19" s="22" t="str">
        <f>IF($B19="","",SUMIF(Transactions!$F:$F,TEXT(Dashboard!D$3,"mmm-yyyy")&amp;Dashboard!$B19,Transactions!$D:$D))</f>
        <v/>
      </c>
      <c r="E19" s="22" t="str">
        <f>IF($B19="","",SUMIF(Transactions!$F:$F,TEXT(Dashboard!E$3,"mmm-yyyy")&amp;Dashboard!$B19,Transactions!$D:$D))</f>
        <v/>
      </c>
      <c r="F19" s="22" t="str">
        <f>IF($B19="","",SUMIF(Transactions!$F:$F,TEXT(Dashboard!F$3,"mmm-yyyy")&amp;Dashboard!$B19,Transactions!$D:$D))</f>
        <v/>
      </c>
      <c r="G19" s="22" t="str">
        <f>IF($B19="","",SUMIF(Transactions!$F:$F,TEXT(Dashboard!G$3,"mmm-yyyy")&amp;Dashboard!$B19,Transactions!$D:$D))</f>
        <v/>
      </c>
      <c r="H19" s="22" t="str">
        <f>IF($B19="","",SUMIF(Transactions!$F:$F,TEXT(Dashboard!H$3,"mmm-yyyy")&amp;Dashboard!$B19,Transactions!$D:$D))</f>
        <v/>
      </c>
      <c r="I19" s="22" t="str">
        <f>IF($B19="","",SUMIF(Transactions!$F:$F,TEXT(Dashboard!I$3,"mmm-yyyy")&amp;Dashboard!$B19,Transactions!$D:$D))</f>
        <v/>
      </c>
      <c r="J19" s="22" t="str">
        <f>IF($B19="","",SUMIF(Transactions!$F:$F,TEXT(Dashboard!J$3,"mmm-yyyy")&amp;Dashboard!$B19,Transactions!$D:$D))</f>
        <v/>
      </c>
      <c r="K19" s="22" t="str">
        <f>IF($B19="","",SUMIF(Transactions!$F:$F,TEXT(Dashboard!K$3,"mmm-yyyy")&amp;Dashboard!$B19,Transactions!$D:$D))</f>
        <v/>
      </c>
      <c r="L19" s="22" t="str">
        <f>IF($B19="","",SUMIF(Transactions!$F:$F,TEXT(Dashboard!L$3,"mmm-yyyy")&amp;Dashboard!$B19,Transactions!$D:$D))</f>
        <v/>
      </c>
      <c r="M19" s="22" t="str">
        <f>IF($B19="","",SUMIF(Transactions!$F:$F,TEXT(Dashboard!M$3,"mmm-yyyy")&amp;Dashboard!$B19,Transactions!$D:$D))</f>
        <v/>
      </c>
      <c r="N19" s="22" t="str">
        <f>IF($B19="","",SUMIF(Transactions!$F:$F,TEXT(Dashboard!N$3,"mmm-yyyy")&amp;Dashboard!$B19,Transactions!$D:$D))</f>
        <v/>
      </c>
      <c r="O19" s="22" t="str">
        <f>IF($B19="","",SUMIF(Transactions!$F:$F,TEXT(Dashboard!O$3,"mmm-yyyy")&amp;Dashboard!$B19,Transactions!$D:$D))</f>
        <v/>
      </c>
      <c r="P19" s="22" t="str">
        <f t="shared" si="1"/>
        <v/>
      </c>
    </row>
    <row r="20" spans="1:16">
      <c r="A20" s="20" t="str">
        <f t="shared" si="2"/>
        <v/>
      </c>
      <c r="B20" s="21"/>
      <c r="C20" s="22" t="str">
        <f>IF($B20="","",SUMIF(Transactions!$F:$F,TEXT(Dashboard!C$3,"mmm-yyyy")&amp;Dashboard!$B20,Transactions!$D:$D))</f>
        <v/>
      </c>
      <c r="D20" s="22" t="str">
        <f>IF($B20="","",SUMIF(Transactions!$F:$F,TEXT(Dashboard!D$3,"mmm-yyyy")&amp;Dashboard!$B20,Transactions!$D:$D))</f>
        <v/>
      </c>
      <c r="E20" s="22" t="str">
        <f>IF($B20="","",SUMIF(Transactions!$F:$F,TEXT(Dashboard!E$3,"mmm-yyyy")&amp;Dashboard!$B20,Transactions!$D:$D))</f>
        <v/>
      </c>
      <c r="F20" s="22" t="str">
        <f>IF($B20="","",SUMIF(Transactions!$F:$F,TEXT(Dashboard!F$3,"mmm-yyyy")&amp;Dashboard!$B20,Transactions!$D:$D))</f>
        <v/>
      </c>
      <c r="G20" s="22" t="str">
        <f>IF($B20="","",SUMIF(Transactions!$F:$F,TEXT(Dashboard!G$3,"mmm-yyyy")&amp;Dashboard!$B20,Transactions!$D:$D))</f>
        <v/>
      </c>
      <c r="H20" s="22" t="str">
        <f>IF($B20="","",SUMIF(Transactions!$F:$F,TEXT(Dashboard!H$3,"mmm-yyyy")&amp;Dashboard!$B20,Transactions!$D:$D))</f>
        <v/>
      </c>
      <c r="I20" s="22" t="str">
        <f>IF($B20="","",SUMIF(Transactions!$F:$F,TEXT(Dashboard!I$3,"mmm-yyyy")&amp;Dashboard!$B20,Transactions!$D:$D))</f>
        <v/>
      </c>
      <c r="J20" s="22" t="str">
        <f>IF($B20="","",SUMIF(Transactions!$F:$F,TEXT(Dashboard!J$3,"mmm-yyyy")&amp;Dashboard!$B20,Transactions!$D:$D))</f>
        <v/>
      </c>
      <c r="K20" s="22" t="str">
        <f>IF($B20="","",SUMIF(Transactions!$F:$F,TEXT(Dashboard!K$3,"mmm-yyyy")&amp;Dashboard!$B20,Transactions!$D:$D))</f>
        <v/>
      </c>
      <c r="L20" s="22" t="str">
        <f>IF($B20="","",SUMIF(Transactions!$F:$F,TEXT(Dashboard!L$3,"mmm-yyyy")&amp;Dashboard!$B20,Transactions!$D:$D))</f>
        <v/>
      </c>
      <c r="M20" s="22" t="str">
        <f>IF($B20="","",SUMIF(Transactions!$F:$F,TEXT(Dashboard!M$3,"mmm-yyyy")&amp;Dashboard!$B20,Transactions!$D:$D))</f>
        <v/>
      </c>
      <c r="N20" s="22" t="str">
        <f>IF($B20="","",SUMIF(Transactions!$F:$F,TEXT(Dashboard!N$3,"mmm-yyyy")&amp;Dashboard!$B20,Transactions!$D:$D))</f>
        <v/>
      </c>
      <c r="O20" s="22" t="str">
        <f>IF($B20="","",SUMIF(Transactions!$F:$F,TEXT(Dashboard!O$3,"mmm-yyyy")&amp;Dashboard!$B20,Transactions!$D:$D))</f>
        <v/>
      </c>
      <c r="P20" s="22" t="str">
        <f t="shared" si="1"/>
        <v/>
      </c>
    </row>
    <row r="21" spans="1:16">
      <c r="A21" s="20" t="str">
        <f t="shared" si="2"/>
        <v/>
      </c>
      <c r="B21" s="21"/>
      <c r="C21" s="22" t="str">
        <f>IF($B21="","",SUMIF(Transactions!$F:$F,TEXT(Dashboard!C$3,"mmm-yyyy")&amp;Dashboard!$B21,Transactions!$D:$D))</f>
        <v/>
      </c>
      <c r="D21" s="22" t="str">
        <f>IF($B21="","",SUMIF(Transactions!$F:$F,TEXT(Dashboard!D$3,"mmm-yyyy")&amp;Dashboard!$B21,Transactions!$D:$D))</f>
        <v/>
      </c>
      <c r="E21" s="22" t="str">
        <f>IF($B21="","",SUMIF(Transactions!$F:$F,TEXT(Dashboard!E$3,"mmm-yyyy")&amp;Dashboard!$B21,Transactions!$D:$D))</f>
        <v/>
      </c>
      <c r="F21" s="22" t="str">
        <f>IF($B21="","",SUMIF(Transactions!$F:$F,TEXT(Dashboard!F$3,"mmm-yyyy")&amp;Dashboard!$B21,Transactions!$D:$D))</f>
        <v/>
      </c>
      <c r="G21" s="22" t="str">
        <f>IF($B21="","",SUMIF(Transactions!$F:$F,TEXT(Dashboard!G$3,"mmm-yyyy")&amp;Dashboard!$B21,Transactions!$D:$D))</f>
        <v/>
      </c>
      <c r="H21" s="22" t="str">
        <f>IF($B21="","",SUMIF(Transactions!$F:$F,TEXT(Dashboard!H$3,"mmm-yyyy")&amp;Dashboard!$B21,Transactions!$D:$D))</f>
        <v/>
      </c>
      <c r="I21" s="22" t="str">
        <f>IF($B21="","",SUMIF(Transactions!$F:$F,TEXT(Dashboard!I$3,"mmm-yyyy")&amp;Dashboard!$B21,Transactions!$D:$D))</f>
        <v/>
      </c>
      <c r="J21" s="22" t="str">
        <f>IF($B21="","",SUMIF(Transactions!$F:$F,TEXT(Dashboard!J$3,"mmm-yyyy")&amp;Dashboard!$B21,Transactions!$D:$D))</f>
        <v/>
      </c>
      <c r="K21" s="22" t="str">
        <f>IF($B21="","",SUMIF(Transactions!$F:$F,TEXT(Dashboard!K$3,"mmm-yyyy")&amp;Dashboard!$B21,Transactions!$D:$D))</f>
        <v/>
      </c>
      <c r="L21" s="22" t="str">
        <f>IF($B21="","",SUMIF(Transactions!$F:$F,TEXT(Dashboard!L$3,"mmm-yyyy")&amp;Dashboard!$B21,Transactions!$D:$D))</f>
        <v/>
      </c>
      <c r="M21" s="22" t="str">
        <f>IF($B21="","",SUMIF(Transactions!$F:$F,TEXT(Dashboard!M$3,"mmm-yyyy")&amp;Dashboard!$B21,Transactions!$D:$D))</f>
        <v/>
      </c>
      <c r="N21" s="22" t="str">
        <f>IF($B21="","",SUMIF(Transactions!$F:$F,TEXT(Dashboard!N$3,"mmm-yyyy")&amp;Dashboard!$B21,Transactions!$D:$D))</f>
        <v/>
      </c>
      <c r="O21" s="22" t="str">
        <f>IF($B21="","",SUMIF(Transactions!$F:$F,TEXT(Dashboard!O$3,"mmm-yyyy")&amp;Dashboard!$B21,Transactions!$D:$D))</f>
        <v/>
      </c>
      <c r="P21" s="22" t="str">
        <f t="shared" si="1"/>
        <v/>
      </c>
    </row>
    <row r="22" spans="1:16">
      <c r="A22" s="20" t="str">
        <f t="shared" si="2"/>
        <v/>
      </c>
      <c r="B22" s="21"/>
      <c r="C22" s="22" t="str">
        <f>IF($B22="","",SUMIF(Transactions!$F:$F,TEXT(Dashboard!C$3,"mmm-yyyy")&amp;Dashboard!$B22,Transactions!$D:$D))</f>
        <v/>
      </c>
      <c r="D22" s="22" t="str">
        <f>IF($B22="","",SUMIF(Transactions!$F:$F,TEXT(Dashboard!D$3,"mmm-yyyy")&amp;Dashboard!$B22,Transactions!$D:$D))</f>
        <v/>
      </c>
      <c r="E22" s="22" t="str">
        <f>IF($B22="","",SUMIF(Transactions!$F:$F,TEXT(Dashboard!E$3,"mmm-yyyy")&amp;Dashboard!$B22,Transactions!$D:$D))</f>
        <v/>
      </c>
      <c r="F22" s="22" t="str">
        <f>IF($B22="","",SUMIF(Transactions!$F:$F,TEXT(Dashboard!F$3,"mmm-yyyy")&amp;Dashboard!$B22,Transactions!$D:$D))</f>
        <v/>
      </c>
      <c r="G22" s="22" t="str">
        <f>IF($B22="","",SUMIF(Transactions!$F:$F,TEXT(Dashboard!G$3,"mmm-yyyy")&amp;Dashboard!$B22,Transactions!$D:$D))</f>
        <v/>
      </c>
      <c r="H22" s="22" t="str">
        <f>IF($B22="","",SUMIF(Transactions!$F:$F,TEXT(Dashboard!H$3,"mmm-yyyy")&amp;Dashboard!$B22,Transactions!$D:$D))</f>
        <v/>
      </c>
      <c r="I22" s="22" t="str">
        <f>IF($B22="","",SUMIF(Transactions!$F:$F,TEXT(Dashboard!I$3,"mmm-yyyy")&amp;Dashboard!$B22,Transactions!$D:$D))</f>
        <v/>
      </c>
      <c r="J22" s="22" t="str">
        <f>IF($B22="","",SUMIF(Transactions!$F:$F,TEXT(Dashboard!J$3,"mmm-yyyy")&amp;Dashboard!$B22,Transactions!$D:$D))</f>
        <v/>
      </c>
      <c r="K22" s="22" t="str">
        <f>IF($B22="","",SUMIF(Transactions!$F:$F,TEXT(Dashboard!K$3,"mmm-yyyy")&amp;Dashboard!$B22,Transactions!$D:$D))</f>
        <v/>
      </c>
      <c r="L22" s="22" t="str">
        <f>IF($B22="","",SUMIF(Transactions!$F:$F,TEXT(Dashboard!L$3,"mmm-yyyy")&amp;Dashboard!$B22,Transactions!$D:$D))</f>
        <v/>
      </c>
      <c r="M22" s="22" t="str">
        <f>IF($B22="","",SUMIF(Transactions!$F:$F,TEXT(Dashboard!M$3,"mmm-yyyy")&amp;Dashboard!$B22,Transactions!$D:$D))</f>
        <v/>
      </c>
      <c r="N22" s="22" t="str">
        <f>IF($B22="","",SUMIF(Transactions!$F:$F,TEXT(Dashboard!N$3,"mmm-yyyy")&amp;Dashboard!$B22,Transactions!$D:$D))</f>
        <v/>
      </c>
      <c r="O22" s="22" t="str">
        <f>IF($B22="","",SUMIF(Transactions!$F:$F,TEXT(Dashboard!O$3,"mmm-yyyy")&amp;Dashboard!$B22,Transactions!$D:$D))</f>
        <v/>
      </c>
      <c r="P22" s="22" t="str">
        <f t="shared" si="1"/>
        <v/>
      </c>
    </row>
    <row r="23" spans="1:16">
      <c r="A23" s="20" t="str">
        <f t="shared" si="2"/>
        <v/>
      </c>
      <c r="B23" s="21"/>
      <c r="C23" s="22" t="str">
        <f>IF($B23="","",SUMIF(Transactions!$F:$F,TEXT(Dashboard!C$3,"mmm-yyyy")&amp;Dashboard!$B23,Transactions!$D:$D))</f>
        <v/>
      </c>
      <c r="D23" s="22" t="str">
        <f>IF($B23="","",SUMIF(Transactions!$F:$F,TEXT(Dashboard!D$3,"mmm-yyyy")&amp;Dashboard!$B23,Transactions!$D:$D))</f>
        <v/>
      </c>
      <c r="E23" s="22" t="str">
        <f>IF($B23="","",SUMIF(Transactions!$F:$F,TEXT(Dashboard!E$3,"mmm-yyyy")&amp;Dashboard!$B23,Transactions!$D:$D))</f>
        <v/>
      </c>
      <c r="F23" s="22" t="str">
        <f>IF($B23="","",SUMIF(Transactions!$F:$F,TEXT(Dashboard!F$3,"mmm-yyyy")&amp;Dashboard!$B23,Transactions!$D:$D))</f>
        <v/>
      </c>
      <c r="G23" s="22" t="str">
        <f>IF($B23="","",SUMIF(Transactions!$F:$F,TEXT(Dashboard!G$3,"mmm-yyyy")&amp;Dashboard!$B23,Transactions!$D:$D))</f>
        <v/>
      </c>
      <c r="H23" s="22" t="str">
        <f>IF($B23="","",SUMIF(Transactions!$F:$F,TEXT(Dashboard!H$3,"mmm-yyyy")&amp;Dashboard!$B23,Transactions!$D:$D))</f>
        <v/>
      </c>
      <c r="I23" s="22" t="str">
        <f>IF($B23="","",SUMIF(Transactions!$F:$F,TEXT(Dashboard!I$3,"mmm-yyyy")&amp;Dashboard!$B23,Transactions!$D:$D))</f>
        <v/>
      </c>
      <c r="J23" s="22" t="str">
        <f>IF($B23="","",SUMIF(Transactions!$F:$F,TEXT(Dashboard!J$3,"mmm-yyyy")&amp;Dashboard!$B23,Transactions!$D:$D))</f>
        <v/>
      </c>
      <c r="K23" s="22" t="str">
        <f>IF($B23="","",SUMIF(Transactions!$F:$F,TEXT(Dashboard!K$3,"mmm-yyyy")&amp;Dashboard!$B23,Transactions!$D:$D))</f>
        <v/>
      </c>
      <c r="L23" s="22" t="str">
        <f>IF($B23="","",SUMIF(Transactions!$F:$F,TEXT(Dashboard!L$3,"mmm-yyyy")&amp;Dashboard!$B23,Transactions!$D:$D))</f>
        <v/>
      </c>
      <c r="M23" s="22" t="str">
        <f>IF($B23="","",SUMIF(Transactions!$F:$F,TEXT(Dashboard!M$3,"mmm-yyyy")&amp;Dashboard!$B23,Transactions!$D:$D))</f>
        <v/>
      </c>
      <c r="N23" s="22" t="str">
        <f>IF($B23="","",SUMIF(Transactions!$F:$F,TEXT(Dashboard!N$3,"mmm-yyyy")&amp;Dashboard!$B23,Transactions!$D:$D))</f>
        <v/>
      </c>
      <c r="O23" s="22" t="str">
        <f>IF($B23="","",SUMIF(Transactions!$F:$F,TEXT(Dashboard!O$3,"mmm-yyyy")&amp;Dashboard!$B23,Transactions!$D:$D))</f>
        <v/>
      </c>
      <c r="P23" s="22" t="str">
        <f t="shared" si="1"/>
        <v/>
      </c>
    </row>
    <row r="24" spans="1:16">
      <c r="A24" s="20" t="str">
        <f t="shared" si="2"/>
        <v/>
      </c>
      <c r="B24" s="21"/>
      <c r="C24" s="22" t="str">
        <f>IF($B24="","",SUMIF(Transactions!$F:$F,TEXT(Dashboard!C$3,"mmm-yyyy")&amp;Dashboard!$B24,Transactions!$D:$D))</f>
        <v/>
      </c>
      <c r="D24" s="22" t="str">
        <f>IF($B24="","",SUMIF(Transactions!$F:$F,TEXT(Dashboard!D$3,"mmm-yyyy")&amp;Dashboard!$B24,Transactions!$D:$D))</f>
        <v/>
      </c>
      <c r="E24" s="22" t="str">
        <f>IF($B24="","",SUMIF(Transactions!$F:$F,TEXT(Dashboard!E$3,"mmm-yyyy")&amp;Dashboard!$B24,Transactions!$D:$D))</f>
        <v/>
      </c>
      <c r="F24" s="22" t="str">
        <f>IF($B24="","",SUMIF(Transactions!$F:$F,TEXT(Dashboard!F$3,"mmm-yyyy")&amp;Dashboard!$B24,Transactions!$D:$D))</f>
        <v/>
      </c>
      <c r="G24" s="22" t="str">
        <f>IF($B24="","",SUMIF(Transactions!$F:$F,TEXT(Dashboard!G$3,"mmm-yyyy")&amp;Dashboard!$B24,Transactions!$D:$D))</f>
        <v/>
      </c>
      <c r="H24" s="22" t="str">
        <f>IF($B24="","",SUMIF(Transactions!$F:$F,TEXT(Dashboard!H$3,"mmm-yyyy")&amp;Dashboard!$B24,Transactions!$D:$D))</f>
        <v/>
      </c>
      <c r="I24" s="22" t="str">
        <f>IF($B24="","",SUMIF(Transactions!$F:$F,TEXT(Dashboard!I$3,"mmm-yyyy")&amp;Dashboard!$B24,Transactions!$D:$D))</f>
        <v/>
      </c>
      <c r="J24" s="22" t="str">
        <f>IF($B24="","",SUMIF(Transactions!$F:$F,TEXT(Dashboard!J$3,"mmm-yyyy")&amp;Dashboard!$B24,Transactions!$D:$D))</f>
        <v/>
      </c>
      <c r="K24" s="22" t="str">
        <f>IF($B24="","",SUMIF(Transactions!$F:$F,TEXT(Dashboard!K$3,"mmm-yyyy")&amp;Dashboard!$B24,Transactions!$D:$D))</f>
        <v/>
      </c>
      <c r="L24" s="22" t="str">
        <f>IF($B24="","",SUMIF(Transactions!$F:$F,TEXT(Dashboard!L$3,"mmm-yyyy")&amp;Dashboard!$B24,Transactions!$D:$D))</f>
        <v/>
      </c>
      <c r="M24" s="22" t="str">
        <f>IF($B24="","",SUMIF(Transactions!$F:$F,TEXT(Dashboard!M$3,"mmm-yyyy")&amp;Dashboard!$B24,Transactions!$D:$D))</f>
        <v/>
      </c>
      <c r="N24" s="22" t="str">
        <f>IF($B24="","",SUMIF(Transactions!$F:$F,TEXT(Dashboard!N$3,"mmm-yyyy")&amp;Dashboard!$B24,Transactions!$D:$D))</f>
        <v/>
      </c>
      <c r="O24" s="22" t="str">
        <f>IF($B24="","",SUMIF(Transactions!$F:$F,TEXT(Dashboard!O$3,"mmm-yyyy")&amp;Dashboard!$B24,Transactions!$D:$D))</f>
        <v/>
      </c>
      <c r="P24" s="22" t="str">
        <f t="shared" si="1"/>
        <v/>
      </c>
    </row>
    <row r="25" spans="1:16">
      <c r="A25" s="20" t="str">
        <f t="shared" si="2"/>
        <v/>
      </c>
      <c r="B25" s="21"/>
      <c r="C25" s="22" t="str">
        <f>IF($B25="","",SUMIF(Transactions!$F:$F,TEXT(Dashboard!C$3,"mmm-yyyy")&amp;Dashboard!$B25,Transactions!$D:$D))</f>
        <v/>
      </c>
      <c r="D25" s="22" t="str">
        <f>IF($B25="","",SUMIF(Transactions!$F:$F,TEXT(Dashboard!D$3,"mmm-yyyy")&amp;Dashboard!$B25,Transactions!$D:$D))</f>
        <v/>
      </c>
      <c r="E25" s="22" t="str">
        <f>IF($B25="","",SUMIF(Transactions!$F:$F,TEXT(Dashboard!E$3,"mmm-yyyy")&amp;Dashboard!$B25,Transactions!$D:$D))</f>
        <v/>
      </c>
      <c r="F25" s="22" t="str">
        <f>IF($B25="","",SUMIF(Transactions!$F:$F,TEXT(Dashboard!F$3,"mmm-yyyy")&amp;Dashboard!$B25,Transactions!$D:$D))</f>
        <v/>
      </c>
      <c r="G25" s="22" t="str">
        <f>IF($B25="","",SUMIF(Transactions!$F:$F,TEXT(Dashboard!G$3,"mmm-yyyy")&amp;Dashboard!$B25,Transactions!$D:$D))</f>
        <v/>
      </c>
      <c r="H25" s="22" t="str">
        <f>IF($B25="","",SUMIF(Transactions!$F:$F,TEXT(Dashboard!H$3,"mmm-yyyy")&amp;Dashboard!$B25,Transactions!$D:$D))</f>
        <v/>
      </c>
      <c r="I25" s="22" t="str">
        <f>IF($B25="","",SUMIF(Transactions!$F:$F,TEXT(Dashboard!I$3,"mmm-yyyy")&amp;Dashboard!$B25,Transactions!$D:$D))</f>
        <v/>
      </c>
      <c r="J25" s="22" t="str">
        <f>IF($B25="","",SUMIF(Transactions!$F:$F,TEXT(Dashboard!J$3,"mmm-yyyy")&amp;Dashboard!$B25,Transactions!$D:$D))</f>
        <v/>
      </c>
      <c r="K25" s="22" t="str">
        <f>IF($B25="","",SUMIF(Transactions!$F:$F,TEXT(Dashboard!K$3,"mmm-yyyy")&amp;Dashboard!$B25,Transactions!$D:$D))</f>
        <v/>
      </c>
      <c r="L25" s="22" t="str">
        <f>IF($B25="","",SUMIF(Transactions!$F:$F,TEXT(Dashboard!L$3,"mmm-yyyy")&amp;Dashboard!$B25,Transactions!$D:$D))</f>
        <v/>
      </c>
      <c r="M25" s="22" t="str">
        <f>IF($B25="","",SUMIF(Transactions!$F:$F,TEXT(Dashboard!M$3,"mmm-yyyy")&amp;Dashboard!$B25,Transactions!$D:$D))</f>
        <v/>
      </c>
      <c r="N25" s="22" t="str">
        <f>IF($B25="","",SUMIF(Transactions!$F:$F,TEXT(Dashboard!N$3,"mmm-yyyy")&amp;Dashboard!$B25,Transactions!$D:$D))</f>
        <v/>
      </c>
      <c r="O25" s="22" t="str">
        <f>IF($B25="","",SUMIF(Transactions!$F:$F,TEXT(Dashboard!O$3,"mmm-yyyy")&amp;Dashboard!$B25,Transactions!$D:$D))</f>
        <v/>
      </c>
      <c r="P25" s="22" t="str">
        <f t="shared" si="1"/>
        <v/>
      </c>
    </row>
    <row r="26" spans="1:16">
      <c r="A26" s="20" t="str">
        <f t="shared" si="2"/>
        <v/>
      </c>
      <c r="B26" s="21"/>
      <c r="C26" s="22" t="str">
        <f>IF($B26="","",SUMIF(Transactions!$F:$F,TEXT(Dashboard!C$3,"mmm-yyyy")&amp;Dashboard!$B26,Transactions!$D:$D))</f>
        <v/>
      </c>
      <c r="D26" s="22" t="str">
        <f>IF($B26="","",SUMIF(Transactions!$F:$F,TEXT(Dashboard!D$3,"mmm-yyyy")&amp;Dashboard!$B26,Transactions!$D:$D))</f>
        <v/>
      </c>
      <c r="E26" s="22" t="str">
        <f>IF($B26="","",SUMIF(Transactions!$F:$F,TEXT(Dashboard!E$3,"mmm-yyyy")&amp;Dashboard!$B26,Transactions!$D:$D))</f>
        <v/>
      </c>
      <c r="F26" s="22" t="str">
        <f>IF($B26="","",SUMIF(Transactions!$F:$F,TEXT(Dashboard!F$3,"mmm-yyyy")&amp;Dashboard!$B26,Transactions!$D:$D))</f>
        <v/>
      </c>
      <c r="G26" s="22" t="str">
        <f>IF($B26="","",SUMIF(Transactions!$F:$F,TEXT(Dashboard!G$3,"mmm-yyyy")&amp;Dashboard!$B26,Transactions!$D:$D))</f>
        <v/>
      </c>
      <c r="H26" s="22" t="str">
        <f>IF($B26="","",SUMIF(Transactions!$F:$F,TEXT(Dashboard!H$3,"mmm-yyyy")&amp;Dashboard!$B26,Transactions!$D:$D))</f>
        <v/>
      </c>
      <c r="I26" s="22" t="str">
        <f>IF($B26="","",SUMIF(Transactions!$F:$F,TEXT(Dashboard!I$3,"mmm-yyyy")&amp;Dashboard!$B26,Transactions!$D:$D))</f>
        <v/>
      </c>
      <c r="J26" s="22" t="str">
        <f>IF($B26="","",SUMIF(Transactions!$F:$F,TEXT(Dashboard!J$3,"mmm-yyyy")&amp;Dashboard!$B26,Transactions!$D:$D))</f>
        <v/>
      </c>
      <c r="K26" s="22" t="str">
        <f>IF($B26="","",SUMIF(Transactions!$F:$F,TEXT(Dashboard!K$3,"mmm-yyyy")&amp;Dashboard!$B26,Transactions!$D:$D))</f>
        <v/>
      </c>
      <c r="L26" s="22" t="str">
        <f>IF($B26="","",SUMIF(Transactions!$F:$F,TEXT(Dashboard!L$3,"mmm-yyyy")&amp;Dashboard!$B26,Transactions!$D:$D))</f>
        <v/>
      </c>
      <c r="M26" s="22" t="str">
        <f>IF($B26="","",SUMIF(Transactions!$F:$F,TEXT(Dashboard!M$3,"mmm-yyyy")&amp;Dashboard!$B26,Transactions!$D:$D))</f>
        <v/>
      </c>
      <c r="N26" s="22" t="str">
        <f>IF($B26="","",SUMIF(Transactions!$F:$F,TEXT(Dashboard!N$3,"mmm-yyyy")&amp;Dashboard!$B26,Transactions!$D:$D))</f>
        <v/>
      </c>
      <c r="O26" s="22" t="str">
        <f>IF($B26="","",SUMIF(Transactions!$F:$F,TEXT(Dashboard!O$3,"mmm-yyyy")&amp;Dashboard!$B26,Transactions!$D:$D))</f>
        <v/>
      </c>
      <c r="P26" s="22" t="str">
        <f t="shared" si="1"/>
        <v/>
      </c>
    </row>
    <row r="27" spans="1:16">
      <c r="A27" s="20" t="str">
        <f t="shared" si="2"/>
        <v/>
      </c>
      <c r="B27" s="21"/>
      <c r="C27" s="22" t="str">
        <f>IF($B27="","",SUMIF(Transactions!$F:$F,TEXT(Dashboard!C$3,"mmm-yyyy")&amp;Dashboard!$B27,Transactions!$D:$D))</f>
        <v/>
      </c>
      <c r="D27" s="22" t="str">
        <f>IF($B27="","",SUMIF(Transactions!$F:$F,TEXT(Dashboard!D$3,"mmm-yyyy")&amp;Dashboard!$B27,Transactions!$D:$D))</f>
        <v/>
      </c>
      <c r="E27" s="22" t="str">
        <f>IF($B27="","",SUMIF(Transactions!$F:$F,TEXT(Dashboard!E$3,"mmm-yyyy")&amp;Dashboard!$B27,Transactions!$D:$D))</f>
        <v/>
      </c>
      <c r="F27" s="22" t="str">
        <f>IF($B27="","",SUMIF(Transactions!$F:$F,TEXT(Dashboard!F$3,"mmm-yyyy")&amp;Dashboard!$B27,Transactions!$D:$D))</f>
        <v/>
      </c>
      <c r="G27" s="22" t="str">
        <f>IF($B27="","",SUMIF(Transactions!$F:$F,TEXT(Dashboard!G$3,"mmm-yyyy")&amp;Dashboard!$B27,Transactions!$D:$D))</f>
        <v/>
      </c>
      <c r="H27" s="22" t="str">
        <f>IF($B27="","",SUMIF(Transactions!$F:$F,TEXT(Dashboard!H$3,"mmm-yyyy")&amp;Dashboard!$B27,Transactions!$D:$D))</f>
        <v/>
      </c>
      <c r="I27" s="22" t="str">
        <f>IF($B27="","",SUMIF(Transactions!$F:$F,TEXT(Dashboard!I$3,"mmm-yyyy")&amp;Dashboard!$B27,Transactions!$D:$D))</f>
        <v/>
      </c>
      <c r="J27" s="22" t="str">
        <f>IF($B27="","",SUMIF(Transactions!$F:$F,TEXT(Dashboard!J$3,"mmm-yyyy")&amp;Dashboard!$B27,Transactions!$D:$D))</f>
        <v/>
      </c>
      <c r="K27" s="22" t="str">
        <f>IF($B27="","",SUMIF(Transactions!$F:$F,TEXT(Dashboard!K$3,"mmm-yyyy")&amp;Dashboard!$B27,Transactions!$D:$D))</f>
        <v/>
      </c>
      <c r="L27" s="22" t="str">
        <f>IF($B27="","",SUMIF(Transactions!$F:$F,TEXT(Dashboard!L$3,"mmm-yyyy")&amp;Dashboard!$B27,Transactions!$D:$D))</f>
        <v/>
      </c>
      <c r="M27" s="22" t="str">
        <f>IF($B27="","",SUMIF(Transactions!$F:$F,TEXT(Dashboard!M$3,"mmm-yyyy")&amp;Dashboard!$B27,Transactions!$D:$D))</f>
        <v/>
      </c>
      <c r="N27" s="22" t="str">
        <f>IF($B27="","",SUMIF(Transactions!$F:$F,TEXT(Dashboard!N$3,"mmm-yyyy")&amp;Dashboard!$B27,Transactions!$D:$D))</f>
        <v/>
      </c>
      <c r="O27" s="22" t="str">
        <f>IF($B27="","",SUMIF(Transactions!$F:$F,TEXT(Dashboard!O$3,"mmm-yyyy")&amp;Dashboard!$B27,Transactions!$D:$D))</f>
        <v/>
      </c>
      <c r="P27" s="22" t="str">
        <f t="shared" si="1"/>
        <v/>
      </c>
    </row>
    <row r="28" spans="1:16">
      <c r="A28" s="20" t="str">
        <f t="shared" si="2"/>
        <v/>
      </c>
      <c r="B28" s="21"/>
      <c r="C28" s="22" t="str">
        <f>IF($B28="","",SUMIF(Transactions!$F:$F,TEXT(Dashboard!C$3,"mmm-yyyy")&amp;Dashboard!$B28,Transactions!$D:$D))</f>
        <v/>
      </c>
      <c r="D28" s="22" t="str">
        <f>IF($B28="","",SUMIF(Transactions!$F:$F,TEXT(Dashboard!D$3,"mmm-yyyy")&amp;Dashboard!$B28,Transactions!$D:$D))</f>
        <v/>
      </c>
      <c r="E28" s="22" t="str">
        <f>IF($B28="","",SUMIF(Transactions!$F:$F,TEXT(Dashboard!E$3,"mmm-yyyy")&amp;Dashboard!$B28,Transactions!$D:$D))</f>
        <v/>
      </c>
      <c r="F28" s="22" t="str">
        <f>IF($B28="","",SUMIF(Transactions!$F:$F,TEXT(Dashboard!F$3,"mmm-yyyy")&amp;Dashboard!$B28,Transactions!$D:$D))</f>
        <v/>
      </c>
      <c r="G28" s="22" t="str">
        <f>IF($B28="","",SUMIF(Transactions!$F:$F,TEXT(Dashboard!G$3,"mmm-yyyy")&amp;Dashboard!$B28,Transactions!$D:$D))</f>
        <v/>
      </c>
      <c r="H28" s="22" t="str">
        <f>IF($B28="","",SUMIF(Transactions!$F:$F,TEXT(Dashboard!H$3,"mmm-yyyy")&amp;Dashboard!$B28,Transactions!$D:$D))</f>
        <v/>
      </c>
      <c r="I28" s="22" t="str">
        <f>IF($B28="","",SUMIF(Transactions!$F:$F,TEXT(Dashboard!I$3,"mmm-yyyy")&amp;Dashboard!$B28,Transactions!$D:$D))</f>
        <v/>
      </c>
      <c r="J28" s="22" t="str">
        <f>IF($B28="","",SUMIF(Transactions!$F:$F,TEXT(Dashboard!J$3,"mmm-yyyy")&amp;Dashboard!$B28,Transactions!$D:$D))</f>
        <v/>
      </c>
      <c r="K28" s="22" t="str">
        <f>IF($B28="","",SUMIF(Transactions!$F:$F,TEXT(Dashboard!K$3,"mmm-yyyy")&amp;Dashboard!$B28,Transactions!$D:$D))</f>
        <v/>
      </c>
      <c r="L28" s="22" t="str">
        <f>IF($B28="","",SUMIF(Transactions!$F:$F,TEXT(Dashboard!L$3,"mmm-yyyy")&amp;Dashboard!$B28,Transactions!$D:$D))</f>
        <v/>
      </c>
      <c r="M28" s="22" t="str">
        <f>IF($B28="","",SUMIF(Transactions!$F:$F,TEXT(Dashboard!M$3,"mmm-yyyy")&amp;Dashboard!$B28,Transactions!$D:$D))</f>
        <v/>
      </c>
      <c r="N28" s="22" t="str">
        <f>IF($B28="","",SUMIF(Transactions!$F:$F,TEXT(Dashboard!N$3,"mmm-yyyy")&amp;Dashboard!$B28,Transactions!$D:$D))</f>
        <v/>
      </c>
      <c r="O28" s="22" t="str">
        <f>IF($B28="","",SUMIF(Transactions!$F:$F,TEXT(Dashboard!O$3,"mmm-yyyy")&amp;Dashboard!$B28,Transactions!$D:$D))</f>
        <v/>
      </c>
      <c r="P28" s="22" t="str">
        <f t="shared" si="1"/>
        <v/>
      </c>
    </row>
    <row r="29" spans="1:16">
      <c r="A29" s="20" t="str">
        <f t="shared" si="2"/>
        <v/>
      </c>
      <c r="B29" s="21"/>
      <c r="C29" s="22" t="str">
        <f>IF($B29="","",SUMIF(Transactions!$F:$F,TEXT(Dashboard!C$3,"mmm-yyyy")&amp;Dashboard!$B29,Transactions!$D:$D))</f>
        <v/>
      </c>
      <c r="D29" s="22" t="str">
        <f>IF($B29="","",SUMIF(Transactions!$F:$F,TEXT(Dashboard!D$3,"mmm-yyyy")&amp;Dashboard!$B29,Transactions!$D:$D))</f>
        <v/>
      </c>
      <c r="E29" s="22" t="str">
        <f>IF($B29="","",SUMIF(Transactions!$F:$F,TEXT(Dashboard!E$3,"mmm-yyyy")&amp;Dashboard!$B29,Transactions!$D:$D))</f>
        <v/>
      </c>
      <c r="F29" s="22" t="str">
        <f>IF($B29="","",SUMIF(Transactions!$F:$F,TEXT(Dashboard!F$3,"mmm-yyyy")&amp;Dashboard!$B29,Transactions!$D:$D))</f>
        <v/>
      </c>
      <c r="G29" s="22" t="str">
        <f>IF($B29="","",SUMIF(Transactions!$F:$F,TEXT(Dashboard!G$3,"mmm-yyyy")&amp;Dashboard!$B29,Transactions!$D:$D))</f>
        <v/>
      </c>
      <c r="H29" s="22" t="str">
        <f>IF($B29="","",SUMIF(Transactions!$F:$F,TEXT(Dashboard!H$3,"mmm-yyyy")&amp;Dashboard!$B29,Transactions!$D:$D))</f>
        <v/>
      </c>
      <c r="I29" s="22" t="str">
        <f>IF($B29="","",SUMIF(Transactions!$F:$F,TEXT(Dashboard!I$3,"mmm-yyyy")&amp;Dashboard!$B29,Transactions!$D:$D))</f>
        <v/>
      </c>
      <c r="J29" s="22" t="str">
        <f>IF($B29="","",SUMIF(Transactions!$F:$F,TEXT(Dashboard!J$3,"mmm-yyyy")&amp;Dashboard!$B29,Transactions!$D:$D))</f>
        <v/>
      </c>
      <c r="K29" s="22" t="str">
        <f>IF($B29="","",SUMIF(Transactions!$F:$F,TEXT(Dashboard!K$3,"mmm-yyyy")&amp;Dashboard!$B29,Transactions!$D:$D))</f>
        <v/>
      </c>
      <c r="L29" s="22" t="str">
        <f>IF($B29="","",SUMIF(Transactions!$F:$F,TEXT(Dashboard!L$3,"mmm-yyyy")&amp;Dashboard!$B29,Transactions!$D:$D))</f>
        <v/>
      </c>
      <c r="M29" s="22" t="str">
        <f>IF($B29="","",SUMIF(Transactions!$F:$F,TEXT(Dashboard!M$3,"mmm-yyyy")&amp;Dashboard!$B29,Transactions!$D:$D))</f>
        <v/>
      </c>
      <c r="N29" s="22" t="str">
        <f>IF($B29="","",SUMIF(Transactions!$F:$F,TEXT(Dashboard!N$3,"mmm-yyyy")&amp;Dashboard!$B29,Transactions!$D:$D))</f>
        <v/>
      </c>
      <c r="O29" s="22" t="str">
        <f>IF($B29="","",SUMIF(Transactions!$F:$F,TEXT(Dashboard!O$3,"mmm-yyyy")&amp;Dashboard!$B29,Transactions!$D:$D))</f>
        <v/>
      </c>
      <c r="P29" s="22" t="str">
        <f t="shared" si="1"/>
        <v/>
      </c>
    </row>
    <row r="30" spans="1:16">
      <c r="A30" s="20" t="str">
        <f t="shared" si="2"/>
        <v/>
      </c>
      <c r="B30" s="21"/>
      <c r="C30" s="22" t="str">
        <f>IF($B30="","",SUMIF(Transactions!$F:$F,TEXT(Dashboard!C$3,"mmm-yyyy")&amp;Dashboard!$B30,Transactions!$D:$D))</f>
        <v/>
      </c>
      <c r="D30" s="22" t="str">
        <f>IF($B30="","",SUMIF(Transactions!$F:$F,TEXT(Dashboard!D$3,"mmm-yyyy")&amp;Dashboard!$B30,Transactions!$D:$D))</f>
        <v/>
      </c>
      <c r="E30" s="22" t="str">
        <f>IF($B30="","",SUMIF(Transactions!$F:$F,TEXT(Dashboard!E$3,"mmm-yyyy")&amp;Dashboard!$B30,Transactions!$D:$D))</f>
        <v/>
      </c>
      <c r="F30" s="22" t="str">
        <f>IF($B30="","",SUMIF(Transactions!$F:$F,TEXT(Dashboard!F$3,"mmm-yyyy")&amp;Dashboard!$B30,Transactions!$D:$D))</f>
        <v/>
      </c>
      <c r="G30" s="22" t="str">
        <f>IF($B30="","",SUMIF(Transactions!$F:$F,TEXT(Dashboard!G$3,"mmm-yyyy")&amp;Dashboard!$B30,Transactions!$D:$D))</f>
        <v/>
      </c>
      <c r="H30" s="22" t="str">
        <f>IF($B30="","",SUMIF(Transactions!$F:$F,TEXT(Dashboard!H$3,"mmm-yyyy")&amp;Dashboard!$B30,Transactions!$D:$D))</f>
        <v/>
      </c>
      <c r="I30" s="22" t="str">
        <f>IF($B30="","",SUMIF(Transactions!$F:$F,TEXT(Dashboard!I$3,"mmm-yyyy")&amp;Dashboard!$B30,Transactions!$D:$D))</f>
        <v/>
      </c>
      <c r="J30" s="22" t="str">
        <f>IF($B30="","",SUMIF(Transactions!$F:$F,TEXT(Dashboard!J$3,"mmm-yyyy")&amp;Dashboard!$B30,Transactions!$D:$D))</f>
        <v/>
      </c>
      <c r="K30" s="22" t="str">
        <f>IF($B30="","",SUMIF(Transactions!$F:$F,TEXT(Dashboard!K$3,"mmm-yyyy")&amp;Dashboard!$B30,Transactions!$D:$D))</f>
        <v/>
      </c>
      <c r="L30" s="22" t="str">
        <f>IF($B30="","",SUMIF(Transactions!$F:$F,TEXT(Dashboard!L$3,"mmm-yyyy")&amp;Dashboard!$B30,Transactions!$D:$D))</f>
        <v/>
      </c>
      <c r="M30" s="22" t="str">
        <f>IF($B30="","",SUMIF(Transactions!$F:$F,TEXT(Dashboard!M$3,"mmm-yyyy")&amp;Dashboard!$B30,Transactions!$D:$D))</f>
        <v/>
      </c>
      <c r="N30" s="22" t="str">
        <f>IF($B30="","",SUMIF(Transactions!$F:$F,TEXT(Dashboard!N$3,"mmm-yyyy")&amp;Dashboard!$B30,Transactions!$D:$D))</f>
        <v/>
      </c>
      <c r="O30" s="22" t="str">
        <f>IF($B30="","",SUMIF(Transactions!$F:$F,TEXT(Dashboard!O$3,"mmm-yyyy")&amp;Dashboard!$B30,Transactions!$D:$D))</f>
        <v/>
      </c>
      <c r="P30" s="22" t="str">
        <f t="shared" si="1"/>
        <v/>
      </c>
    </row>
    <row r="31" spans="1:16">
      <c r="A31" s="20" t="str">
        <f t="shared" si="2"/>
        <v/>
      </c>
      <c r="B31" s="21"/>
      <c r="C31" s="22" t="str">
        <f>IF($B31="","",SUMIF(Transactions!$F:$F,TEXT(Dashboard!C$3,"mmm-yyyy")&amp;Dashboard!$B31,Transactions!$D:$D))</f>
        <v/>
      </c>
      <c r="D31" s="22" t="str">
        <f>IF($B31="","",SUMIF(Transactions!$F:$F,TEXT(Dashboard!D$3,"mmm-yyyy")&amp;Dashboard!$B31,Transactions!$D:$D))</f>
        <v/>
      </c>
      <c r="E31" s="22" t="str">
        <f>IF($B31="","",SUMIF(Transactions!$F:$F,TEXT(Dashboard!E$3,"mmm-yyyy")&amp;Dashboard!$B31,Transactions!$D:$D))</f>
        <v/>
      </c>
      <c r="F31" s="22" t="str">
        <f>IF($B31="","",SUMIF(Transactions!$F:$F,TEXT(Dashboard!F$3,"mmm-yyyy")&amp;Dashboard!$B31,Transactions!$D:$D))</f>
        <v/>
      </c>
      <c r="G31" s="22" t="str">
        <f>IF($B31="","",SUMIF(Transactions!$F:$F,TEXT(Dashboard!G$3,"mmm-yyyy")&amp;Dashboard!$B31,Transactions!$D:$D))</f>
        <v/>
      </c>
      <c r="H31" s="22" t="str">
        <f>IF($B31="","",SUMIF(Transactions!$F:$F,TEXT(Dashboard!H$3,"mmm-yyyy")&amp;Dashboard!$B31,Transactions!$D:$D))</f>
        <v/>
      </c>
      <c r="I31" s="22" t="str">
        <f>IF($B31="","",SUMIF(Transactions!$F:$F,TEXT(Dashboard!I$3,"mmm-yyyy")&amp;Dashboard!$B31,Transactions!$D:$D))</f>
        <v/>
      </c>
      <c r="J31" s="22" t="str">
        <f>IF($B31="","",SUMIF(Transactions!$F:$F,TEXT(Dashboard!J$3,"mmm-yyyy")&amp;Dashboard!$B31,Transactions!$D:$D))</f>
        <v/>
      </c>
      <c r="K31" s="22" t="str">
        <f>IF($B31="","",SUMIF(Transactions!$F:$F,TEXT(Dashboard!K$3,"mmm-yyyy")&amp;Dashboard!$B31,Transactions!$D:$D))</f>
        <v/>
      </c>
      <c r="L31" s="22" t="str">
        <f>IF($B31="","",SUMIF(Transactions!$F:$F,TEXT(Dashboard!L$3,"mmm-yyyy")&amp;Dashboard!$B31,Transactions!$D:$D))</f>
        <v/>
      </c>
      <c r="M31" s="22" t="str">
        <f>IF($B31="","",SUMIF(Transactions!$F:$F,TEXT(Dashboard!M$3,"mmm-yyyy")&amp;Dashboard!$B31,Transactions!$D:$D))</f>
        <v/>
      </c>
      <c r="N31" s="22" t="str">
        <f>IF($B31="","",SUMIF(Transactions!$F:$F,TEXT(Dashboard!N$3,"mmm-yyyy")&amp;Dashboard!$B31,Transactions!$D:$D))</f>
        <v/>
      </c>
      <c r="O31" s="22" t="str">
        <f>IF($B31="","",SUMIF(Transactions!$F:$F,TEXT(Dashboard!O$3,"mmm-yyyy")&amp;Dashboard!$B31,Transactions!$D:$D))</f>
        <v/>
      </c>
      <c r="P31" s="22" t="str">
        <f t="shared" si="1"/>
        <v/>
      </c>
    </row>
    <row r="32" spans="1:16">
      <c r="A32" s="20" t="str">
        <f t="shared" si="2"/>
        <v/>
      </c>
      <c r="B32" s="21"/>
      <c r="C32" s="22" t="str">
        <f>IF($B32="","",SUMIF(Transactions!$F:$F,TEXT(Dashboard!C$3,"mmm-yyyy")&amp;Dashboard!$B32,Transactions!$D:$D))</f>
        <v/>
      </c>
      <c r="D32" s="22" t="str">
        <f>IF($B32="","",SUMIF(Transactions!$F:$F,TEXT(Dashboard!D$3,"mmm-yyyy")&amp;Dashboard!$B32,Transactions!$D:$D))</f>
        <v/>
      </c>
      <c r="E32" s="22" t="str">
        <f>IF($B32="","",SUMIF(Transactions!$F:$F,TEXT(Dashboard!E$3,"mmm-yyyy")&amp;Dashboard!$B32,Transactions!$D:$D))</f>
        <v/>
      </c>
      <c r="F32" s="22" t="str">
        <f>IF($B32="","",SUMIF(Transactions!$F:$F,TEXT(Dashboard!F$3,"mmm-yyyy")&amp;Dashboard!$B32,Transactions!$D:$D))</f>
        <v/>
      </c>
      <c r="G32" s="22" t="str">
        <f>IF($B32="","",SUMIF(Transactions!$F:$F,TEXT(Dashboard!G$3,"mmm-yyyy")&amp;Dashboard!$B32,Transactions!$D:$D))</f>
        <v/>
      </c>
      <c r="H32" s="22" t="str">
        <f>IF($B32="","",SUMIF(Transactions!$F:$F,TEXT(Dashboard!H$3,"mmm-yyyy")&amp;Dashboard!$B32,Transactions!$D:$D))</f>
        <v/>
      </c>
      <c r="I32" s="22" t="str">
        <f>IF($B32="","",SUMIF(Transactions!$F:$F,TEXT(Dashboard!I$3,"mmm-yyyy")&amp;Dashboard!$B32,Transactions!$D:$D))</f>
        <v/>
      </c>
      <c r="J32" s="22" t="str">
        <f>IF($B32="","",SUMIF(Transactions!$F:$F,TEXT(Dashboard!J$3,"mmm-yyyy")&amp;Dashboard!$B32,Transactions!$D:$D))</f>
        <v/>
      </c>
      <c r="K32" s="22" t="str">
        <f>IF($B32="","",SUMIF(Transactions!$F:$F,TEXT(Dashboard!K$3,"mmm-yyyy")&amp;Dashboard!$B32,Transactions!$D:$D))</f>
        <v/>
      </c>
      <c r="L32" s="22" t="str">
        <f>IF($B32="","",SUMIF(Transactions!$F:$F,TEXT(Dashboard!L$3,"mmm-yyyy")&amp;Dashboard!$B32,Transactions!$D:$D))</f>
        <v/>
      </c>
      <c r="M32" s="22" t="str">
        <f>IF($B32="","",SUMIF(Transactions!$F:$F,TEXT(Dashboard!M$3,"mmm-yyyy")&amp;Dashboard!$B32,Transactions!$D:$D))</f>
        <v/>
      </c>
      <c r="N32" s="22" t="str">
        <f>IF($B32="","",SUMIF(Transactions!$F:$F,TEXT(Dashboard!N$3,"mmm-yyyy")&amp;Dashboard!$B32,Transactions!$D:$D))</f>
        <v/>
      </c>
      <c r="O32" s="22" t="str">
        <f>IF($B32="","",SUMIF(Transactions!$F:$F,TEXT(Dashboard!O$3,"mmm-yyyy")&amp;Dashboard!$B32,Transactions!$D:$D))</f>
        <v/>
      </c>
      <c r="P32" s="22" t="str">
        <f t="shared" si="1"/>
        <v/>
      </c>
    </row>
    <row r="33" spans="1:16">
      <c r="A33" s="20" t="str">
        <f t="shared" si="2"/>
        <v/>
      </c>
      <c r="B33" s="21"/>
      <c r="C33" s="22" t="str">
        <f>IF($B33="","",SUMIF(Transactions!$F:$F,TEXT(Dashboard!C$3,"mmm-yyyy")&amp;Dashboard!$B33,Transactions!$D:$D))</f>
        <v/>
      </c>
      <c r="D33" s="22" t="str">
        <f>IF($B33="","",SUMIF(Transactions!$F:$F,TEXT(Dashboard!D$3,"mmm-yyyy")&amp;Dashboard!$B33,Transactions!$D:$D))</f>
        <v/>
      </c>
      <c r="E33" s="22" t="str">
        <f>IF($B33="","",SUMIF(Transactions!$F:$F,TEXT(Dashboard!E$3,"mmm-yyyy")&amp;Dashboard!$B33,Transactions!$D:$D))</f>
        <v/>
      </c>
      <c r="F33" s="22" t="str">
        <f>IF($B33="","",SUMIF(Transactions!$F:$F,TEXT(Dashboard!F$3,"mmm-yyyy")&amp;Dashboard!$B33,Transactions!$D:$D))</f>
        <v/>
      </c>
      <c r="G33" s="22" t="str">
        <f>IF($B33="","",SUMIF(Transactions!$F:$F,TEXT(Dashboard!G$3,"mmm-yyyy")&amp;Dashboard!$B33,Transactions!$D:$D))</f>
        <v/>
      </c>
      <c r="H33" s="22" t="str">
        <f>IF($B33="","",SUMIF(Transactions!$F:$F,TEXT(Dashboard!H$3,"mmm-yyyy")&amp;Dashboard!$B33,Transactions!$D:$D))</f>
        <v/>
      </c>
      <c r="I33" s="22" t="str">
        <f>IF($B33="","",SUMIF(Transactions!$F:$F,TEXT(Dashboard!I$3,"mmm-yyyy")&amp;Dashboard!$B33,Transactions!$D:$D))</f>
        <v/>
      </c>
      <c r="J33" s="22" t="str">
        <f>IF($B33="","",SUMIF(Transactions!$F:$F,TEXT(Dashboard!J$3,"mmm-yyyy")&amp;Dashboard!$B33,Transactions!$D:$D))</f>
        <v/>
      </c>
      <c r="K33" s="22" t="str">
        <f>IF($B33="","",SUMIF(Transactions!$F:$F,TEXT(Dashboard!K$3,"mmm-yyyy")&amp;Dashboard!$B33,Transactions!$D:$D))</f>
        <v/>
      </c>
      <c r="L33" s="22" t="str">
        <f>IF($B33="","",SUMIF(Transactions!$F:$F,TEXT(Dashboard!L$3,"mmm-yyyy")&amp;Dashboard!$B33,Transactions!$D:$D))</f>
        <v/>
      </c>
      <c r="M33" s="22" t="str">
        <f>IF($B33="","",SUMIF(Transactions!$F:$F,TEXT(Dashboard!M$3,"mmm-yyyy")&amp;Dashboard!$B33,Transactions!$D:$D))</f>
        <v/>
      </c>
      <c r="N33" s="22" t="str">
        <f>IF($B33="","",SUMIF(Transactions!$F:$F,TEXT(Dashboard!N$3,"mmm-yyyy")&amp;Dashboard!$B33,Transactions!$D:$D))</f>
        <v/>
      </c>
      <c r="O33" s="22" t="str">
        <f>IF($B33="","",SUMIF(Transactions!$F:$F,TEXT(Dashboard!O$3,"mmm-yyyy")&amp;Dashboard!$B33,Transactions!$D:$D))</f>
        <v/>
      </c>
      <c r="P33" s="22" t="str">
        <f t="shared" si="1"/>
        <v/>
      </c>
    </row>
    <row r="34" spans="1:16">
      <c r="A34" s="20" t="str">
        <f t="shared" si="2"/>
        <v/>
      </c>
      <c r="B34" s="21"/>
      <c r="C34" s="22" t="str">
        <f>IF($B34="","",SUMIF(Transactions!$F:$F,TEXT(Dashboard!C$3,"mmm-yyyy")&amp;Dashboard!$B34,Transactions!$D:$D))</f>
        <v/>
      </c>
      <c r="D34" s="22" t="str">
        <f>IF($B34="","",SUMIF(Transactions!$F:$F,TEXT(Dashboard!D$3,"mmm-yyyy")&amp;Dashboard!$B34,Transactions!$D:$D))</f>
        <v/>
      </c>
      <c r="E34" s="22" t="str">
        <f>IF($B34="","",SUMIF(Transactions!$F:$F,TEXT(Dashboard!E$3,"mmm-yyyy")&amp;Dashboard!$B34,Transactions!$D:$D))</f>
        <v/>
      </c>
      <c r="F34" s="22" t="str">
        <f>IF($B34="","",SUMIF(Transactions!$F:$F,TEXT(Dashboard!F$3,"mmm-yyyy")&amp;Dashboard!$B34,Transactions!$D:$D))</f>
        <v/>
      </c>
      <c r="G34" s="22" t="str">
        <f>IF($B34="","",SUMIF(Transactions!$F:$F,TEXT(Dashboard!G$3,"mmm-yyyy")&amp;Dashboard!$B34,Transactions!$D:$D))</f>
        <v/>
      </c>
      <c r="H34" s="22" t="str">
        <f>IF($B34="","",SUMIF(Transactions!$F:$F,TEXT(Dashboard!H$3,"mmm-yyyy")&amp;Dashboard!$B34,Transactions!$D:$D))</f>
        <v/>
      </c>
      <c r="I34" s="22" t="str">
        <f>IF($B34="","",SUMIF(Transactions!$F:$F,TEXT(Dashboard!I$3,"mmm-yyyy")&amp;Dashboard!$B34,Transactions!$D:$D))</f>
        <v/>
      </c>
      <c r="J34" s="22" t="str">
        <f>IF($B34="","",SUMIF(Transactions!$F:$F,TEXT(Dashboard!J$3,"mmm-yyyy")&amp;Dashboard!$B34,Transactions!$D:$D))</f>
        <v/>
      </c>
      <c r="K34" s="22" t="str">
        <f>IF($B34="","",SUMIF(Transactions!$F:$F,TEXT(Dashboard!K$3,"mmm-yyyy")&amp;Dashboard!$B34,Transactions!$D:$D))</f>
        <v/>
      </c>
      <c r="L34" s="22" t="str">
        <f>IF($B34="","",SUMIF(Transactions!$F:$F,TEXT(Dashboard!L$3,"mmm-yyyy")&amp;Dashboard!$B34,Transactions!$D:$D))</f>
        <v/>
      </c>
      <c r="M34" s="22" t="str">
        <f>IF($B34="","",SUMIF(Transactions!$F:$F,TEXT(Dashboard!M$3,"mmm-yyyy")&amp;Dashboard!$B34,Transactions!$D:$D))</f>
        <v/>
      </c>
      <c r="N34" s="22" t="str">
        <f>IF($B34="","",SUMIF(Transactions!$F:$F,TEXT(Dashboard!N$3,"mmm-yyyy")&amp;Dashboard!$B34,Transactions!$D:$D))</f>
        <v/>
      </c>
      <c r="O34" s="22" t="str">
        <f>IF($B34="","",SUMIF(Transactions!$F:$F,TEXT(Dashboard!O$3,"mmm-yyyy")&amp;Dashboard!$B34,Transactions!$D:$D))</f>
        <v/>
      </c>
      <c r="P34" s="22" t="str">
        <f t="shared" si="1"/>
        <v/>
      </c>
    </row>
    <row r="35" spans="1:16">
      <c r="A35" s="20" t="str">
        <f t="shared" si="2"/>
        <v/>
      </c>
      <c r="B35" s="21"/>
      <c r="C35" s="22" t="str">
        <f>IF($B35="","",SUMIF(Transactions!$F:$F,TEXT(Dashboard!C$3,"mmm-yyyy")&amp;Dashboard!$B35,Transactions!$D:$D))</f>
        <v/>
      </c>
      <c r="D35" s="22" t="str">
        <f>IF($B35="","",SUMIF(Transactions!$F:$F,TEXT(Dashboard!D$3,"mmm-yyyy")&amp;Dashboard!$B35,Transactions!$D:$D))</f>
        <v/>
      </c>
      <c r="E35" s="22" t="str">
        <f>IF($B35="","",SUMIF(Transactions!$F:$F,TEXT(Dashboard!E$3,"mmm-yyyy")&amp;Dashboard!$B35,Transactions!$D:$D))</f>
        <v/>
      </c>
      <c r="F35" s="22" t="str">
        <f>IF($B35="","",SUMIF(Transactions!$F:$F,TEXT(Dashboard!F$3,"mmm-yyyy")&amp;Dashboard!$B35,Transactions!$D:$D))</f>
        <v/>
      </c>
      <c r="G35" s="22" t="str">
        <f>IF($B35="","",SUMIF(Transactions!$F:$F,TEXT(Dashboard!G$3,"mmm-yyyy")&amp;Dashboard!$B35,Transactions!$D:$D))</f>
        <v/>
      </c>
      <c r="H35" s="22" t="str">
        <f>IF($B35="","",SUMIF(Transactions!$F:$F,TEXT(Dashboard!H$3,"mmm-yyyy")&amp;Dashboard!$B35,Transactions!$D:$D))</f>
        <v/>
      </c>
      <c r="I35" s="22" t="str">
        <f>IF($B35="","",SUMIF(Transactions!$F:$F,TEXT(Dashboard!I$3,"mmm-yyyy")&amp;Dashboard!$B35,Transactions!$D:$D))</f>
        <v/>
      </c>
      <c r="J35" s="22" t="str">
        <f>IF($B35="","",SUMIF(Transactions!$F:$F,TEXT(Dashboard!J$3,"mmm-yyyy")&amp;Dashboard!$B35,Transactions!$D:$D))</f>
        <v/>
      </c>
      <c r="K35" s="22" t="str">
        <f>IF($B35="","",SUMIF(Transactions!$F:$F,TEXT(Dashboard!K$3,"mmm-yyyy")&amp;Dashboard!$B35,Transactions!$D:$D))</f>
        <v/>
      </c>
      <c r="L35" s="22" t="str">
        <f>IF($B35="","",SUMIF(Transactions!$F:$F,TEXT(Dashboard!L$3,"mmm-yyyy")&amp;Dashboard!$B35,Transactions!$D:$D))</f>
        <v/>
      </c>
      <c r="M35" s="22" t="str">
        <f>IF($B35="","",SUMIF(Transactions!$F:$F,TEXT(Dashboard!M$3,"mmm-yyyy")&amp;Dashboard!$B35,Transactions!$D:$D))</f>
        <v/>
      </c>
      <c r="N35" s="22" t="str">
        <f>IF($B35="","",SUMIF(Transactions!$F:$F,TEXT(Dashboard!N$3,"mmm-yyyy")&amp;Dashboard!$B35,Transactions!$D:$D))</f>
        <v/>
      </c>
      <c r="O35" s="22" t="str">
        <f>IF($B35="","",SUMIF(Transactions!$F:$F,TEXT(Dashboard!O$3,"mmm-yyyy")&amp;Dashboard!$B35,Transactions!$D:$D))</f>
        <v/>
      </c>
      <c r="P35" s="22" t="str">
        <f t="shared" si="1"/>
        <v/>
      </c>
    </row>
    <row r="36" spans="1:16">
      <c r="A36" s="20" t="str">
        <f t="shared" si="2"/>
        <v/>
      </c>
      <c r="B36" s="21"/>
      <c r="C36" s="22" t="str">
        <f>IF($B36="","",SUMIF(Transactions!$F:$F,TEXT(Dashboard!C$3,"mmm-yyyy")&amp;Dashboard!$B36,Transactions!$D:$D))</f>
        <v/>
      </c>
      <c r="D36" s="22" t="str">
        <f>IF($B36="","",SUMIF(Transactions!$F:$F,TEXT(Dashboard!D$3,"mmm-yyyy")&amp;Dashboard!$B36,Transactions!$D:$D))</f>
        <v/>
      </c>
      <c r="E36" s="22" t="str">
        <f>IF($B36="","",SUMIF(Transactions!$F:$F,TEXT(Dashboard!E$3,"mmm-yyyy")&amp;Dashboard!$B36,Transactions!$D:$D))</f>
        <v/>
      </c>
      <c r="F36" s="22" t="str">
        <f>IF($B36="","",SUMIF(Transactions!$F:$F,TEXT(Dashboard!F$3,"mmm-yyyy")&amp;Dashboard!$B36,Transactions!$D:$D))</f>
        <v/>
      </c>
      <c r="G36" s="22" t="str">
        <f>IF($B36="","",SUMIF(Transactions!$F:$F,TEXT(Dashboard!G$3,"mmm-yyyy")&amp;Dashboard!$B36,Transactions!$D:$D))</f>
        <v/>
      </c>
      <c r="H36" s="22" t="str">
        <f>IF($B36="","",SUMIF(Transactions!$F:$F,TEXT(Dashboard!H$3,"mmm-yyyy")&amp;Dashboard!$B36,Transactions!$D:$D))</f>
        <v/>
      </c>
      <c r="I36" s="22" t="str">
        <f>IF($B36="","",SUMIF(Transactions!$F:$F,TEXT(Dashboard!I$3,"mmm-yyyy")&amp;Dashboard!$B36,Transactions!$D:$D))</f>
        <v/>
      </c>
      <c r="J36" s="22" t="str">
        <f>IF($B36="","",SUMIF(Transactions!$F:$F,TEXT(Dashboard!J$3,"mmm-yyyy")&amp;Dashboard!$B36,Transactions!$D:$D))</f>
        <v/>
      </c>
      <c r="K36" s="22" t="str">
        <f>IF($B36="","",SUMIF(Transactions!$F:$F,TEXT(Dashboard!K$3,"mmm-yyyy")&amp;Dashboard!$B36,Transactions!$D:$D))</f>
        <v/>
      </c>
      <c r="L36" s="22" t="str">
        <f>IF($B36="","",SUMIF(Transactions!$F:$F,TEXT(Dashboard!L$3,"mmm-yyyy")&amp;Dashboard!$B36,Transactions!$D:$D))</f>
        <v/>
      </c>
      <c r="M36" s="22" t="str">
        <f>IF($B36="","",SUMIF(Transactions!$F:$F,TEXT(Dashboard!M$3,"mmm-yyyy")&amp;Dashboard!$B36,Transactions!$D:$D))</f>
        <v/>
      </c>
      <c r="N36" s="22" t="str">
        <f>IF($B36="","",SUMIF(Transactions!$F:$F,TEXT(Dashboard!N$3,"mmm-yyyy")&amp;Dashboard!$B36,Transactions!$D:$D))</f>
        <v/>
      </c>
      <c r="O36" s="22" t="str">
        <f>IF($B36="","",SUMIF(Transactions!$F:$F,TEXT(Dashboard!O$3,"mmm-yyyy")&amp;Dashboard!$B36,Transactions!$D:$D))</f>
        <v/>
      </c>
      <c r="P36" s="22" t="str">
        <f t="shared" si="1"/>
        <v/>
      </c>
    </row>
    <row r="37" spans="1:16">
      <c r="A37" s="20" t="str">
        <f t="shared" si="2"/>
        <v/>
      </c>
      <c r="B37" s="21"/>
      <c r="C37" s="22" t="str">
        <f>IF($B37="","",SUMIF(Transactions!$F:$F,TEXT(Dashboard!C$3,"mmm-yyyy")&amp;Dashboard!$B37,Transactions!$D:$D))</f>
        <v/>
      </c>
      <c r="D37" s="22" t="str">
        <f>IF($B37="","",SUMIF(Transactions!$F:$F,TEXT(Dashboard!D$3,"mmm-yyyy")&amp;Dashboard!$B37,Transactions!$D:$D))</f>
        <v/>
      </c>
      <c r="E37" s="22" t="str">
        <f>IF($B37="","",SUMIF(Transactions!$F:$F,TEXT(Dashboard!E$3,"mmm-yyyy")&amp;Dashboard!$B37,Transactions!$D:$D))</f>
        <v/>
      </c>
      <c r="F37" s="22" t="str">
        <f>IF($B37="","",SUMIF(Transactions!$F:$F,TEXT(Dashboard!F$3,"mmm-yyyy")&amp;Dashboard!$B37,Transactions!$D:$D))</f>
        <v/>
      </c>
      <c r="G37" s="22" t="str">
        <f>IF($B37="","",SUMIF(Transactions!$F:$F,TEXT(Dashboard!G$3,"mmm-yyyy")&amp;Dashboard!$B37,Transactions!$D:$D))</f>
        <v/>
      </c>
      <c r="H37" s="22" t="str">
        <f>IF($B37="","",SUMIF(Transactions!$F:$F,TEXT(Dashboard!H$3,"mmm-yyyy")&amp;Dashboard!$B37,Transactions!$D:$D))</f>
        <v/>
      </c>
      <c r="I37" s="22" t="str">
        <f>IF($B37="","",SUMIF(Transactions!$F:$F,TEXT(Dashboard!I$3,"mmm-yyyy")&amp;Dashboard!$B37,Transactions!$D:$D))</f>
        <v/>
      </c>
      <c r="J37" s="22" t="str">
        <f>IF($B37="","",SUMIF(Transactions!$F:$F,TEXT(Dashboard!J$3,"mmm-yyyy")&amp;Dashboard!$B37,Transactions!$D:$D))</f>
        <v/>
      </c>
      <c r="K37" s="22" t="str">
        <f>IF($B37="","",SUMIF(Transactions!$F:$F,TEXT(Dashboard!K$3,"mmm-yyyy")&amp;Dashboard!$B37,Transactions!$D:$D))</f>
        <v/>
      </c>
      <c r="L37" s="22" t="str">
        <f>IF($B37="","",SUMIF(Transactions!$F:$F,TEXT(Dashboard!L$3,"mmm-yyyy")&amp;Dashboard!$B37,Transactions!$D:$D))</f>
        <v/>
      </c>
      <c r="M37" s="22" t="str">
        <f>IF($B37="","",SUMIF(Transactions!$F:$F,TEXT(Dashboard!M$3,"mmm-yyyy")&amp;Dashboard!$B37,Transactions!$D:$D))</f>
        <v/>
      </c>
      <c r="N37" s="22" t="str">
        <f>IF($B37="","",SUMIF(Transactions!$F:$F,TEXT(Dashboard!N$3,"mmm-yyyy")&amp;Dashboard!$B37,Transactions!$D:$D))</f>
        <v/>
      </c>
      <c r="O37" s="22" t="str">
        <f>IF($B37="","",SUMIF(Transactions!$F:$F,TEXT(Dashboard!O$3,"mmm-yyyy")&amp;Dashboard!$B37,Transactions!$D:$D))</f>
        <v/>
      </c>
      <c r="P37" s="22" t="str">
        <f t="shared" si="1"/>
        <v/>
      </c>
    </row>
    <row r="38" spans="1:16">
      <c r="A38" s="20" t="str">
        <f t="shared" si="2"/>
        <v/>
      </c>
      <c r="B38" s="21"/>
      <c r="C38" s="22" t="str">
        <f>IF($B38="","",SUMIF(Transactions!$F:$F,TEXT(Dashboard!C$3,"mmm-yyyy")&amp;Dashboard!$B38,Transactions!$D:$D))</f>
        <v/>
      </c>
      <c r="D38" s="22" t="str">
        <f>IF($B38="","",SUMIF(Transactions!$F:$F,TEXT(Dashboard!D$3,"mmm-yyyy")&amp;Dashboard!$B38,Transactions!$D:$D))</f>
        <v/>
      </c>
      <c r="E38" s="22" t="str">
        <f>IF($B38="","",SUMIF(Transactions!$F:$F,TEXT(Dashboard!E$3,"mmm-yyyy")&amp;Dashboard!$B38,Transactions!$D:$D))</f>
        <v/>
      </c>
      <c r="F38" s="22" t="str">
        <f>IF($B38="","",SUMIF(Transactions!$F:$F,TEXT(Dashboard!F$3,"mmm-yyyy")&amp;Dashboard!$B38,Transactions!$D:$D))</f>
        <v/>
      </c>
      <c r="G38" s="22" t="str">
        <f>IF($B38="","",SUMIF(Transactions!$F:$F,TEXT(Dashboard!G$3,"mmm-yyyy")&amp;Dashboard!$B38,Transactions!$D:$D))</f>
        <v/>
      </c>
      <c r="H38" s="22" t="str">
        <f>IF($B38="","",SUMIF(Transactions!$F:$F,TEXT(Dashboard!H$3,"mmm-yyyy")&amp;Dashboard!$B38,Transactions!$D:$D))</f>
        <v/>
      </c>
      <c r="I38" s="22" t="str">
        <f>IF($B38="","",SUMIF(Transactions!$F:$F,TEXT(Dashboard!I$3,"mmm-yyyy")&amp;Dashboard!$B38,Transactions!$D:$D))</f>
        <v/>
      </c>
      <c r="J38" s="22" t="str">
        <f>IF($B38="","",SUMIF(Transactions!$F:$F,TEXT(Dashboard!J$3,"mmm-yyyy")&amp;Dashboard!$B38,Transactions!$D:$D))</f>
        <v/>
      </c>
      <c r="K38" s="22" t="str">
        <f>IF($B38="","",SUMIF(Transactions!$F:$F,TEXT(Dashboard!K$3,"mmm-yyyy")&amp;Dashboard!$B38,Transactions!$D:$D))</f>
        <v/>
      </c>
      <c r="L38" s="22" t="str">
        <f>IF($B38="","",SUMIF(Transactions!$F:$F,TEXT(Dashboard!L$3,"mmm-yyyy")&amp;Dashboard!$B38,Transactions!$D:$D))</f>
        <v/>
      </c>
      <c r="M38" s="22" t="str">
        <f>IF($B38="","",SUMIF(Transactions!$F:$F,TEXT(Dashboard!M$3,"mmm-yyyy")&amp;Dashboard!$B38,Transactions!$D:$D))</f>
        <v/>
      </c>
      <c r="N38" s="22" t="str">
        <f>IF($B38="","",SUMIF(Transactions!$F:$F,TEXT(Dashboard!N$3,"mmm-yyyy")&amp;Dashboard!$B38,Transactions!$D:$D))</f>
        <v/>
      </c>
      <c r="O38" s="22" t="str">
        <f>IF($B38="","",SUMIF(Transactions!$F:$F,TEXT(Dashboard!O$3,"mmm-yyyy")&amp;Dashboard!$B38,Transactions!$D:$D))</f>
        <v/>
      </c>
      <c r="P38" s="22" t="str">
        <f t="shared" si="1"/>
        <v/>
      </c>
    </row>
    <row r="39" spans="1:16">
      <c r="A39" s="20" t="str">
        <f t="shared" si="2"/>
        <v/>
      </c>
      <c r="B39" s="21"/>
      <c r="C39" s="22" t="str">
        <f>IF($B39="","",SUMIF(Transactions!$F:$F,TEXT(Dashboard!C$3,"mmm-yyyy")&amp;Dashboard!$B39,Transactions!$D:$D))</f>
        <v/>
      </c>
      <c r="D39" s="22" t="str">
        <f>IF($B39="","",SUMIF(Transactions!$F:$F,TEXT(Dashboard!D$3,"mmm-yyyy")&amp;Dashboard!$B39,Transactions!$D:$D))</f>
        <v/>
      </c>
      <c r="E39" s="22" t="str">
        <f>IF($B39="","",SUMIF(Transactions!$F:$F,TEXT(Dashboard!E$3,"mmm-yyyy")&amp;Dashboard!$B39,Transactions!$D:$D))</f>
        <v/>
      </c>
      <c r="F39" s="22" t="str">
        <f>IF($B39="","",SUMIF(Transactions!$F:$F,TEXT(Dashboard!F$3,"mmm-yyyy")&amp;Dashboard!$B39,Transactions!$D:$D))</f>
        <v/>
      </c>
      <c r="G39" s="22" t="str">
        <f>IF($B39="","",SUMIF(Transactions!$F:$F,TEXT(Dashboard!G$3,"mmm-yyyy")&amp;Dashboard!$B39,Transactions!$D:$D))</f>
        <v/>
      </c>
      <c r="H39" s="22" t="str">
        <f>IF($B39="","",SUMIF(Transactions!$F:$F,TEXT(Dashboard!H$3,"mmm-yyyy")&amp;Dashboard!$B39,Transactions!$D:$D))</f>
        <v/>
      </c>
      <c r="I39" s="22" t="str">
        <f>IF($B39="","",SUMIF(Transactions!$F:$F,TEXT(Dashboard!I$3,"mmm-yyyy")&amp;Dashboard!$B39,Transactions!$D:$D))</f>
        <v/>
      </c>
      <c r="J39" s="22" t="str">
        <f>IF($B39="","",SUMIF(Transactions!$F:$F,TEXT(Dashboard!J$3,"mmm-yyyy")&amp;Dashboard!$B39,Transactions!$D:$D))</f>
        <v/>
      </c>
      <c r="K39" s="22" t="str">
        <f>IF($B39="","",SUMIF(Transactions!$F:$F,TEXT(Dashboard!K$3,"mmm-yyyy")&amp;Dashboard!$B39,Transactions!$D:$D))</f>
        <v/>
      </c>
      <c r="L39" s="22" t="str">
        <f>IF($B39="","",SUMIF(Transactions!$F:$F,TEXT(Dashboard!L$3,"mmm-yyyy")&amp;Dashboard!$B39,Transactions!$D:$D))</f>
        <v/>
      </c>
      <c r="M39" s="22" t="str">
        <f>IF($B39="","",SUMIF(Transactions!$F:$F,TEXT(Dashboard!M$3,"mmm-yyyy")&amp;Dashboard!$B39,Transactions!$D:$D))</f>
        <v/>
      </c>
      <c r="N39" s="22" t="str">
        <f>IF($B39="","",SUMIF(Transactions!$F:$F,TEXT(Dashboard!N$3,"mmm-yyyy")&amp;Dashboard!$B39,Transactions!$D:$D))</f>
        <v/>
      </c>
      <c r="O39" s="22" t="str">
        <f>IF($B39="","",SUMIF(Transactions!$F:$F,TEXT(Dashboard!O$3,"mmm-yyyy")&amp;Dashboard!$B39,Transactions!$D:$D))</f>
        <v/>
      </c>
      <c r="P39" s="22" t="str">
        <f t="shared" si="1"/>
        <v/>
      </c>
    </row>
    <row r="40" spans="1:16">
      <c r="A40" s="20" t="str">
        <f t="shared" si="2"/>
        <v/>
      </c>
      <c r="B40" s="21"/>
      <c r="C40" s="22" t="str">
        <f>IF($B40="","",SUMIF(Transactions!$F:$F,TEXT(Dashboard!C$3,"mmm-yyyy")&amp;Dashboard!$B40,Transactions!$D:$D))</f>
        <v/>
      </c>
      <c r="D40" s="22" t="str">
        <f>IF($B40="","",SUMIF(Transactions!$F:$F,TEXT(Dashboard!D$3,"mmm-yyyy")&amp;Dashboard!$B40,Transactions!$D:$D))</f>
        <v/>
      </c>
      <c r="E40" s="22" t="str">
        <f>IF($B40="","",SUMIF(Transactions!$F:$F,TEXT(Dashboard!E$3,"mmm-yyyy")&amp;Dashboard!$B40,Transactions!$D:$D))</f>
        <v/>
      </c>
      <c r="F40" s="22" t="str">
        <f>IF($B40="","",SUMIF(Transactions!$F:$F,TEXT(Dashboard!F$3,"mmm-yyyy")&amp;Dashboard!$B40,Transactions!$D:$D))</f>
        <v/>
      </c>
      <c r="G40" s="22" t="str">
        <f>IF($B40="","",SUMIF(Transactions!$F:$F,TEXT(Dashboard!G$3,"mmm-yyyy")&amp;Dashboard!$B40,Transactions!$D:$D))</f>
        <v/>
      </c>
      <c r="H40" s="22" t="str">
        <f>IF($B40="","",SUMIF(Transactions!$F:$F,TEXT(Dashboard!H$3,"mmm-yyyy")&amp;Dashboard!$B40,Transactions!$D:$D))</f>
        <v/>
      </c>
      <c r="I40" s="22" t="str">
        <f>IF($B40="","",SUMIF(Transactions!$F:$F,TEXT(Dashboard!I$3,"mmm-yyyy")&amp;Dashboard!$B40,Transactions!$D:$D))</f>
        <v/>
      </c>
      <c r="J40" s="22" t="str">
        <f>IF($B40="","",SUMIF(Transactions!$F:$F,TEXT(Dashboard!J$3,"mmm-yyyy")&amp;Dashboard!$B40,Transactions!$D:$D))</f>
        <v/>
      </c>
      <c r="K40" s="22" t="str">
        <f>IF($B40="","",SUMIF(Transactions!$F:$F,TEXT(Dashboard!K$3,"mmm-yyyy")&amp;Dashboard!$B40,Transactions!$D:$D))</f>
        <v/>
      </c>
      <c r="L40" s="22" t="str">
        <f>IF($B40="","",SUMIF(Transactions!$F:$F,TEXT(Dashboard!L$3,"mmm-yyyy")&amp;Dashboard!$B40,Transactions!$D:$D))</f>
        <v/>
      </c>
      <c r="M40" s="22" t="str">
        <f>IF($B40="","",SUMIF(Transactions!$F:$F,TEXT(Dashboard!M$3,"mmm-yyyy")&amp;Dashboard!$B40,Transactions!$D:$D))</f>
        <v/>
      </c>
      <c r="N40" s="22" t="str">
        <f>IF($B40="","",SUMIF(Transactions!$F:$F,TEXT(Dashboard!N$3,"mmm-yyyy")&amp;Dashboard!$B40,Transactions!$D:$D))</f>
        <v/>
      </c>
      <c r="O40" s="22" t="str">
        <f>IF($B40="","",SUMIF(Transactions!$F:$F,TEXT(Dashboard!O$3,"mmm-yyyy")&amp;Dashboard!$B40,Transactions!$D:$D))</f>
        <v/>
      </c>
      <c r="P40" s="22" t="str">
        <f t="shared" si="1"/>
        <v/>
      </c>
    </row>
    <row r="41" spans="1:16">
      <c r="A41" s="20" t="str">
        <f t="shared" si="2"/>
        <v/>
      </c>
      <c r="B41" s="21"/>
      <c r="C41" s="22" t="str">
        <f>IF($B41="","",SUMIF(Transactions!$F:$F,TEXT(Dashboard!C$3,"mmm-yyyy")&amp;Dashboard!$B41,Transactions!$D:$D))</f>
        <v/>
      </c>
      <c r="D41" s="22" t="str">
        <f>IF($B41="","",SUMIF(Transactions!$F:$F,TEXT(Dashboard!D$3,"mmm-yyyy")&amp;Dashboard!$B41,Transactions!$D:$D))</f>
        <v/>
      </c>
      <c r="E41" s="22" t="str">
        <f>IF($B41="","",SUMIF(Transactions!$F:$F,TEXT(Dashboard!E$3,"mmm-yyyy")&amp;Dashboard!$B41,Transactions!$D:$D))</f>
        <v/>
      </c>
      <c r="F41" s="22" t="str">
        <f>IF($B41="","",SUMIF(Transactions!$F:$F,TEXT(Dashboard!F$3,"mmm-yyyy")&amp;Dashboard!$B41,Transactions!$D:$D))</f>
        <v/>
      </c>
      <c r="G41" s="22" t="str">
        <f>IF($B41="","",SUMIF(Transactions!$F:$F,TEXT(Dashboard!G$3,"mmm-yyyy")&amp;Dashboard!$B41,Transactions!$D:$D))</f>
        <v/>
      </c>
      <c r="H41" s="22" t="str">
        <f>IF($B41="","",SUMIF(Transactions!$F:$F,TEXT(Dashboard!H$3,"mmm-yyyy")&amp;Dashboard!$B41,Transactions!$D:$D))</f>
        <v/>
      </c>
      <c r="I41" s="22" t="str">
        <f>IF($B41="","",SUMIF(Transactions!$F:$F,TEXT(Dashboard!I$3,"mmm-yyyy")&amp;Dashboard!$B41,Transactions!$D:$D))</f>
        <v/>
      </c>
      <c r="J41" s="22" t="str">
        <f>IF($B41="","",SUMIF(Transactions!$F:$F,TEXT(Dashboard!J$3,"mmm-yyyy")&amp;Dashboard!$B41,Transactions!$D:$D))</f>
        <v/>
      </c>
      <c r="K41" s="22" t="str">
        <f>IF($B41="","",SUMIF(Transactions!$F:$F,TEXT(Dashboard!K$3,"mmm-yyyy")&amp;Dashboard!$B41,Transactions!$D:$D))</f>
        <v/>
      </c>
      <c r="L41" s="22" t="str">
        <f>IF($B41="","",SUMIF(Transactions!$F:$F,TEXT(Dashboard!L$3,"mmm-yyyy")&amp;Dashboard!$B41,Transactions!$D:$D))</f>
        <v/>
      </c>
      <c r="M41" s="22" t="str">
        <f>IF($B41="","",SUMIF(Transactions!$F:$F,TEXT(Dashboard!M$3,"mmm-yyyy")&amp;Dashboard!$B41,Transactions!$D:$D))</f>
        <v/>
      </c>
      <c r="N41" s="22" t="str">
        <f>IF($B41="","",SUMIF(Transactions!$F:$F,TEXT(Dashboard!N$3,"mmm-yyyy")&amp;Dashboard!$B41,Transactions!$D:$D))</f>
        <v/>
      </c>
      <c r="O41" s="22" t="str">
        <f>IF($B41="","",SUMIF(Transactions!$F:$F,TEXT(Dashboard!O$3,"mmm-yyyy")&amp;Dashboard!$B41,Transactions!$D:$D))</f>
        <v/>
      </c>
      <c r="P41" s="22" t="str">
        <f t="shared" si="1"/>
        <v/>
      </c>
    </row>
    <row r="42" spans="1:16">
      <c r="A42" s="20" t="str">
        <f t="shared" si="2"/>
        <v/>
      </c>
      <c r="B42" s="21"/>
      <c r="C42" s="22" t="str">
        <f>IF($B42="","",SUMIF(Transactions!$F:$F,TEXT(Dashboard!C$3,"mmm-yyyy")&amp;Dashboard!$B42,Transactions!$D:$D))</f>
        <v/>
      </c>
      <c r="D42" s="22" t="str">
        <f>IF($B42="","",SUMIF(Transactions!$F:$F,TEXT(Dashboard!D$3,"mmm-yyyy")&amp;Dashboard!$B42,Transactions!$D:$D))</f>
        <v/>
      </c>
      <c r="E42" s="22" t="str">
        <f>IF($B42="","",SUMIF(Transactions!$F:$F,TEXT(Dashboard!E$3,"mmm-yyyy")&amp;Dashboard!$B42,Transactions!$D:$D))</f>
        <v/>
      </c>
      <c r="F42" s="22" t="str">
        <f>IF($B42="","",SUMIF(Transactions!$F:$F,TEXT(Dashboard!F$3,"mmm-yyyy")&amp;Dashboard!$B42,Transactions!$D:$D))</f>
        <v/>
      </c>
      <c r="G42" s="22" t="str">
        <f>IF($B42="","",SUMIF(Transactions!$F:$F,TEXT(Dashboard!G$3,"mmm-yyyy")&amp;Dashboard!$B42,Transactions!$D:$D))</f>
        <v/>
      </c>
      <c r="H42" s="22" t="str">
        <f>IF($B42="","",SUMIF(Transactions!$F:$F,TEXT(Dashboard!H$3,"mmm-yyyy")&amp;Dashboard!$B42,Transactions!$D:$D))</f>
        <v/>
      </c>
      <c r="I42" s="22" t="str">
        <f>IF($B42="","",SUMIF(Transactions!$F:$F,TEXT(Dashboard!I$3,"mmm-yyyy")&amp;Dashboard!$B42,Transactions!$D:$D))</f>
        <v/>
      </c>
      <c r="J42" s="22" t="str">
        <f>IF($B42="","",SUMIF(Transactions!$F:$F,TEXT(Dashboard!J$3,"mmm-yyyy")&amp;Dashboard!$B42,Transactions!$D:$D))</f>
        <v/>
      </c>
      <c r="K42" s="22" t="str">
        <f>IF($B42="","",SUMIF(Transactions!$F:$F,TEXT(Dashboard!K$3,"mmm-yyyy")&amp;Dashboard!$B42,Transactions!$D:$D))</f>
        <v/>
      </c>
      <c r="L42" s="22" t="str">
        <f>IF($B42="","",SUMIF(Transactions!$F:$F,TEXT(Dashboard!L$3,"mmm-yyyy")&amp;Dashboard!$B42,Transactions!$D:$D))</f>
        <v/>
      </c>
      <c r="M42" s="22" t="str">
        <f>IF($B42="","",SUMIF(Transactions!$F:$F,TEXT(Dashboard!M$3,"mmm-yyyy")&amp;Dashboard!$B42,Transactions!$D:$D))</f>
        <v/>
      </c>
      <c r="N42" s="22" t="str">
        <f>IF($B42="","",SUMIF(Transactions!$F:$F,TEXT(Dashboard!N$3,"mmm-yyyy")&amp;Dashboard!$B42,Transactions!$D:$D))</f>
        <v/>
      </c>
      <c r="O42" s="22" t="str">
        <f>IF($B42="","",SUMIF(Transactions!$F:$F,TEXT(Dashboard!O$3,"mmm-yyyy")&amp;Dashboard!$B42,Transactions!$D:$D))</f>
        <v/>
      </c>
      <c r="P42" s="22" t="str">
        <f t="shared" si="1"/>
        <v/>
      </c>
    </row>
    <row r="43" spans="1:16">
      <c r="A43" s="20" t="str">
        <f t="shared" si="2"/>
        <v/>
      </c>
      <c r="B43" s="21"/>
      <c r="C43" s="22" t="str">
        <f>IF($B43="","",SUMIF(Transactions!$F:$F,TEXT(Dashboard!C$3,"mmm-yyyy")&amp;Dashboard!$B43,Transactions!$D:$D))</f>
        <v/>
      </c>
      <c r="D43" s="22" t="str">
        <f>IF($B43="","",SUMIF(Transactions!$F:$F,TEXT(Dashboard!D$3,"mmm-yyyy")&amp;Dashboard!$B43,Transactions!$D:$D))</f>
        <v/>
      </c>
      <c r="E43" s="22" t="str">
        <f>IF($B43="","",SUMIF(Transactions!$F:$F,TEXT(Dashboard!E$3,"mmm-yyyy")&amp;Dashboard!$B43,Transactions!$D:$D))</f>
        <v/>
      </c>
      <c r="F43" s="22" t="str">
        <f>IF($B43="","",SUMIF(Transactions!$F:$F,TEXT(Dashboard!F$3,"mmm-yyyy")&amp;Dashboard!$B43,Transactions!$D:$D))</f>
        <v/>
      </c>
      <c r="G43" s="22" t="str">
        <f>IF($B43="","",SUMIF(Transactions!$F:$F,TEXT(Dashboard!G$3,"mmm-yyyy")&amp;Dashboard!$B43,Transactions!$D:$D))</f>
        <v/>
      </c>
      <c r="H43" s="22" t="str">
        <f>IF($B43="","",SUMIF(Transactions!$F:$F,TEXT(Dashboard!H$3,"mmm-yyyy")&amp;Dashboard!$B43,Transactions!$D:$D))</f>
        <v/>
      </c>
      <c r="I43" s="22" t="str">
        <f>IF($B43="","",SUMIF(Transactions!$F:$F,TEXT(Dashboard!I$3,"mmm-yyyy")&amp;Dashboard!$B43,Transactions!$D:$D))</f>
        <v/>
      </c>
      <c r="J43" s="22" t="str">
        <f>IF($B43="","",SUMIF(Transactions!$F:$F,TEXT(Dashboard!J$3,"mmm-yyyy")&amp;Dashboard!$B43,Transactions!$D:$D))</f>
        <v/>
      </c>
      <c r="K43" s="22" t="str">
        <f>IF($B43="","",SUMIF(Transactions!$F:$F,TEXT(Dashboard!K$3,"mmm-yyyy")&amp;Dashboard!$B43,Transactions!$D:$D))</f>
        <v/>
      </c>
      <c r="L43" s="22" t="str">
        <f>IF($B43="","",SUMIF(Transactions!$F:$F,TEXT(Dashboard!L$3,"mmm-yyyy")&amp;Dashboard!$B43,Transactions!$D:$D))</f>
        <v/>
      </c>
      <c r="M43" s="22" t="str">
        <f>IF($B43="","",SUMIF(Transactions!$F:$F,TEXT(Dashboard!M$3,"mmm-yyyy")&amp;Dashboard!$B43,Transactions!$D:$D))</f>
        <v/>
      </c>
      <c r="N43" s="22" t="str">
        <f>IF($B43="","",SUMIF(Transactions!$F:$F,TEXT(Dashboard!N$3,"mmm-yyyy")&amp;Dashboard!$B43,Transactions!$D:$D))</f>
        <v/>
      </c>
      <c r="O43" s="22" t="str">
        <f>IF($B43="","",SUMIF(Transactions!$F:$F,TEXT(Dashboard!O$3,"mmm-yyyy")&amp;Dashboard!$B43,Transactions!$D:$D))</f>
        <v/>
      </c>
      <c r="P43" s="22" t="str">
        <f t="shared" si="1"/>
        <v/>
      </c>
    </row>
    <row r="44" spans="1:16">
      <c r="A44" s="20" t="str">
        <f t="shared" si="2"/>
        <v/>
      </c>
      <c r="B44" s="21"/>
      <c r="C44" s="22" t="str">
        <f>IF($B44="","",SUMIF(Transactions!$F:$F,TEXT(Dashboard!C$3,"mmm-yyyy")&amp;Dashboard!$B44,Transactions!$D:$D))</f>
        <v/>
      </c>
      <c r="D44" s="22" t="str">
        <f>IF($B44="","",SUMIF(Transactions!$F:$F,TEXT(Dashboard!D$3,"mmm-yyyy")&amp;Dashboard!$B44,Transactions!$D:$D))</f>
        <v/>
      </c>
      <c r="E44" s="22" t="str">
        <f>IF($B44="","",SUMIF(Transactions!$F:$F,TEXT(Dashboard!E$3,"mmm-yyyy")&amp;Dashboard!$B44,Transactions!$D:$D))</f>
        <v/>
      </c>
      <c r="F44" s="22" t="str">
        <f>IF($B44="","",SUMIF(Transactions!$F:$F,TEXT(Dashboard!F$3,"mmm-yyyy")&amp;Dashboard!$B44,Transactions!$D:$D))</f>
        <v/>
      </c>
      <c r="G44" s="22" t="str">
        <f>IF($B44="","",SUMIF(Transactions!$F:$F,TEXT(Dashboard!G$3,"mmm-yyyy")&amp;Dashboard!$B44,Transactions!$D:$D))</f>
        <v/>
      </c>
      <c r="H44" s="22" t="str">
        <f>IF($B44="","",SUMIF(Transactions!$F:$F,TEXT(Dashboard!H$3,"mmm-yyyy")&amp;Dashboard!$B44,Transactions!$D:$D))</f>
        <v/>
      </c>
      <c r="I44" s="22" t="str">
        <f>IF($B44="","",SUMIF(Transactions!$F:$F,TEXT(Dashboard!I$3,"mmm-yyyy")&amp;Dashboard!$B44,Transactions!$D:$D))</f>
        <v/>
      </c>
      <c r="J44" s="22" t="str">
        <f>IF($B44="","",SUMIF(Transactions!$F:$F,TEXT(Dashboard!J$3,"mmm-yyyy")&amp;Dashboard!$B44,Transactions!$D:$D))</f>
        <v/>
      </c>
      <c r="K44" s="22" t="str">
        <f>IF($B44="","",SUMIF(Transactions!$F:$F,TEXT(Dashboard!K$3,"mmm-yyyy")&amp;Dashboard!$B44,Transactions!$D:$D))</f>
        <v/>
      </c>
      <c r="L44" s="22" t="str">
        <f>IF($B44="","",SUMIF(Transactions!$F:$F,TEXT(Dashboard!L$3,"mmm-yyyy")&amp;Dashboard!$B44,Transactions!$D:$D))</f>
        <v/>
      </c>
      <c r="M44" s="22" t="str">
        <f>IF($B44="","",SUMIF(Transactions!$F:$F,TEXT(Dashboard!M$3,"mmm-yyyy")&amp;Dashboard!$B44,Transactions!$D:$D))</f>
        <v/>
      </c>
      <c r="N44" s="22" t="str">
        <f>IF($B44="","",SUMIF(Transactions!$F:$F,TEXT(Dashboard!N$3,"mmm-yyyy")&amp;Dashboard!$B44,Transactions!$D:$D))</f>
        <v/>
      </c>
      <c r="O44" s="22" t="str">
        <f>IF($B44="","",SUMIF(Transactions!$F:$F,TEXT(Dashboard!O$3,"mmm-yyyy")&amp;Dashboard!$B44,Transactions!$D:$D))</f>
        <v/>
      </c>
      <c r="P44" s="22" t="str">
        <f t="shared" si="1"/>
        <v/>
      </c>
    </row>
    <row r="45" spans="1:16">
      <c r="A45" s="20" t="str">
        <f t="shared" si="2"/>
        <v/>
      </c>
      <c r="B45" s="21"/>
      <c r="C45" s="22" t="str">
        <f>IF($B45="","",SUMIF(Transactions!$F:$F,TEXT(Dashboard!C$3,"mmm-yyyy")&amp;Dashboard!$B45,Transactions!$D:$D))</f>
        <v/>
      </c>
      <c r="D45" s="22" t="str">
        <f>IF($B45="","",SUMIF(Transactions!$F:$F,TEXT(Dashboard!D$3,"mmm-yyyy")&amp;Dashboard!$B45,Transactions!$D:$D))</f>
        <v/>
      </c>
      <c r="E45" s="22" t="str">
        <f>IF($B45="","",SUMIF(Transactions!$F:$F,TEXT(Dashboard!E$3,"mmm-yyyy")&amp;Dashboard!$B45,Transactions!$D:$D))</f>
        <v/>
      </c>
      <c r="F45" s="22" t="str">
        <f>IF($B45="","",SUMIF(Transactions!$F:$F,TEXT(Dashboard!F$3,"mmm-yyyy")&amp;Dashboard!$B45,Transactions!$D:$D))</f>
        <v/>
      </c>
      <c r="G45" s="22" t="str">
        <f>IF($B45="","",SUMIF(Transactions!$F:$F,TEXT(Dashboard!G$3,"mmm-yyyy")&amp;Dashboard!$B45,Transactions!$D:$D))</f>
        <v/>
      </c>
      <c r="H45" s="22" t="str">
        <f>IF($B45="","",SUMIF(Transactions!$F:$F,TEXT(Dashboard!H$3,"mmm-yyyy")&amp;Dashboard!$B45,Transactions!$D:$D))</f>
        <v/>
      </c>
      <c r="I45" s="22" t="str">
        <f>IF($B45="","",SUMIF(Transactions!$F:$F,TEXT(Dashboard!I$3,"mmm-yyyy")&amp;Dashboard!$B45,Transactions!$D:$D))</f>
        <v/>
      </c>
      <c r="J45" s="22" t="str">
        <f>IF($B45="","",SUMIF(Transactions!$F:$F,TEXT(Dashboard!J$3,"mmm-yyyy")&amp;Dashboard!$B45,Transactions!$D:$D))</f>
        <v/>
      </c>
      <c r="K45" s="22" t="str">
        <f>IF($B45="","",SUMIF(Transactions!$F:$F,TEXT(Dashboard!K$3,"mmm-yyyy")&amp;Dashboard!$B45,Transactions!$D:$D))</f>
        <v/>
      </c>
      <c r="L45" s="22" t="str">
        <f>IF($B45="","",SUMIF(Transactions!$F:$F,TEXT(Dashboard!L$3,"mmm-yyyy")&amp;Dashboard!$B45,Transactions!$D:$D))</f>
        <v/>
      </c>
      <c r="M45" s="22" t="str">
        <f>IF($B45="","",SUMIF(Transactions!$F:$F,TEXT(Dashboard!M$3,"mmm-yyyy")&amp;Dashboard!$B45,Transactions!$D:$D))</f>
        <v/>
      </c>
      <c r="N45" s="22" t="str">
        <f>IF($B45="","",SUMIF(Transactions!$F:$F,TEXT(Dashboard!N$3,"mmm-yyyy")&amp;Dashboard!$B45,Transactions!$D:$D))</f>
        <v/>
      </c>
      <c r="O45" s="22" t="str">
        <f>IF($B45="","",SUMIF(Transactions!$F:$F,TEXT(Dashboard!O$3,"mmm-yyyy")&amp;Dashboard!$B45,Transactions!$D:$D))</f>
        <v/>
      </c>
      <c r="P45" s="22" t="str">
        <f t="shared" si="1"/>
        <v/>
      </c>
    </row>
    <row r="46" spans="1:16">
      <c r="A46" s="20" t="str">
        <f t="shared" si="2"/>
        <v/>
      </c>
      <c r="B46" s="21"/>
      <c r="C46" s="22" t="str">
        <f>IF($B46="","",SUMIF(Transactions!$F:$F,TEXT(Dashboard!C$3,"mmm-yyyy")&amp;Dashboard!$B46,Transactions!$D:$D))</f>
        <v/>
      </c>
      <c r="D46" s="22" t="str">
        <f>IF($B46="","",SUMIF(Transactions!$F:$F,TEXT(Dashboard!D$3,"mmm-yyyy")&amp;Dashboard!$B46,Transactions!$D:$D))</f>
        <v/>
      </c>
      <c r="E46" s="22" t="str">
        <f>IF($B46="","",SUMIF(Transactions!$F:$F,TEXT(Dashboard!E$3,"mmm-yyyy")&amp;Dashboard!$B46,Transactions!$D:$D))</f>
        <v/>
      </c>
      <c r="F46" s="22" t="str">
        <f>IF($B46="","",SUMIF(Transactions!$F:$F,TEXT(Dashboard!F$3,"mmm-yyyy")&amp;Dashboard!$B46,Transactions!$D:$D))</f>
        <v/>
      </c>
      <c r="G46" s="22" t="str">
        <f>IF($B46="","",SUMIF(Transactions!$F:$F,TEXT(Dashboard!G$3,"mmm-yyyy")&amp;Dashboard!$B46,Transactions!$D:$D))</f>
        <v/>
      </c>
      <c r="H46" s="22" t="str">
        <f>IF($B46="","",SUMIF(Transactions!$F:$F,TEXT(Dashboard!H$3,"mmm-yyyy")&amp;Dashboard!$B46,Transactions!$D:$D))</f>
        <v/>
      </c>
      <c r="I46" s="22" t="str">
        <f>IF($B46="","",SUMIF(Transactions!$F:$F,TEXT(Dashboard!I$3,"mmm-yyyy")&amp;Dashboard!$B46,Transactions!$D:$D))</f>
        <v/>
      </c>
      <c r="J46" s="22" t="str">
        <f>IF($B46="","",SUMIF(Transactions!$F:$F,TEXT(Dashboard!J$3,"mmm-yyyy")&amp;Dashboard!$B46,Transactions!$D:$D))</f>
        <v/>
      </c>
      <c r="K46" s="22" t="str">
        <f>IF($B46="","",SUMIF(Transactions!$F:$F,TEXT(Dashboard!K$3,"mmm-yyyy")&amp;Dashboard!$B46,Transactions!$D:$D))</f>
        <v/>
      </c>
      <c r="L46" s="22" t="str">
        <f>IF($B46="","",SUMIF(Transactions!$F:$F,TEXT(Dashboard!L$3,"mmm-yyyy")&amp;Dashboard!$B46,Transactions!$D:$D))</f>
        <v/>
      </c>
      <c r="M46" s="22" t="str">
        <f>IF($B46="","",SUMIF(Transactions!$F:$F,TEXT(Dashboard!M$3,"mmm-yyyy")&amp;Dashboard!$B46,Transactions!$D:$D))</f>
        <v/>
      </c>
      <c r="N46" s="22" t="str">
        <f>IF($B46="","",SUMIF(Transactions!$F:$F,TEXT(Dashboard!N$3,"mmm-yyyy")&amp;Dashboard!$B46,Transactions!$D:$D))</f>
        <v/>
      </c>
      <c r="O46" s="22" t="str">
        <f>IF($B46="","",SUMIF(Transactions!$F:$F,TEXT(Dashboard!O$3,"mmm-yyyy")&amp;Dashboard!$B46,Transactions!$D:$D))</f>
        <v/>
      </c>
      <c r="P46" s="22" t="str">
        <f t="shared" si="1"/>
        <v/>
      </c>
    </row>
    <row r="47" spans="1:16">
      <c r="A47" s="20" t="str">
        <f t="shared" si="2"/>
        <v/>
      </c>
      <c r="B47" s="21"/>
      <c r="C47" s="22" t="str">
        <f>IF($B47="","",SUMIF(Transactions!$F:$F,TEXT(Dashboard!C$3,"mmm-yyyy")&amp;Dashboard!$B47,Transactions!$D:$D))</f>
        <v/>
      </c>
      <c r="D47" s="22" t="str">
        <f>IF($B47="","",SUMIF(Transactions!$F:$F,TEXT(Dashboard!D$3,"mmm-yyyy")&amp;Dashboard!$B47,Transactions!$D:$D))</f>
        <v/>
      </c>
      <c r="E47" s="22" t="str">
        <f>IF($B47="","",SUMIF(Transactions!$F:$F,TEXT(Dashboard!E$3,"mmm-yyyy")&amp;Dashboard!$B47,Transactions!$D:$D))</f>
        <v/>
      </c>
      <c r="F47" s="22" t="str">
        <f>IF($B47="","",SUMIF(Transactions!$F:$F,TEXT(Dashboard!F$3,"mmm-yyyy")&amp;Dashboard!$B47,Transactions!$D:$D))</f>
        <v/>
      </c>
      <c r="G47" s="22" t="str">
        <f>IF($B47="","",SUMIF(Transactions!$F:$F,TEXT(Dashboard!G$3,"mmm-yyyy")&amp;Dashboard!$B47,Transactions!$D:$D))</f>
        <v/>
      </c>
      <c r="H47" s="22" t="str">
        <f>IF($B47="","",SUMIF(Transactions!$F:$F,TEXT(Dashboard!H$3,"mmm-yyyy")&amp;Dashboard!$B47,Transactions!$D:$D))</f>
        <v/>
      </c>
      <c r="I47" s="22" t="str">
        <f>IF($B47="","",SUMIF(Transactions!$F:$F,TEXT(Dashboard!I$3,"mmm-yyyy")&amp;Dashboard!$B47,Transactions!$D:$D))</f>
        <v/>
      </c>
      <c r="J47" s="22" t="str">
        <f>IF($B47="","",SUMIF(Transactions!$F:$F,TEXT(Dashboard!J$3,"mmm-yyyy")&amp;Dashboard!$B47,Transactions!$D:$D))</f>
        <v/>
      </c>
      <c r="K47" s="22" t="str">
        <f>IF($B47="","",SUMIF(Transactions!$F:$F,TEXT(Dashboard!K$3,"mmm-yyyy")&amp;Dashboard!$B47,Transactions!$D:$D))</f>
        <v/>
      </c>
      <c r="L47" s="22" t="str">
        <f>IF($B47="","",SUMIF(Transactions!$F:$F,TEXT(Dashboard!L$3,"mmm-yyyy")&amp;Dashboard!$B47,Transactions!$D:$D))</f>
        <v/>
      </c>
      <c r="M47" s="22" t="str">
        <f>IF($B47="","",SUMIF(Transactions!$F:$F,TEXT(Dashboard!M$3,"mmm-yyyy")&amp;Dashboard!$B47,Transactions!$D:$D))</f>
        <v/>
      </c>
      <c r="N47" s="22" t="str">
        <f>IF($B47="","",SUMIF(Transactions!$F:$F,TEXT(Dashboard!N$3,"mmm-yyyy")&amp;Dashboard!$B47,Transactions!$D:$D))</f>
        <v/>
      </c>
      <c r="O47" s="22" t="str">
        <f>IF($B47="","",SUMIF(Transactions!$F:$F,TEXT(Dashboard!O$3,"mmm-yyyy")&amp;Dashboard!$B47,Transactions!$D:$D))</f>
        <v/>
      </c>
      <c r="P47" s="22" t="str">
        <f t="shared" si="1"/>
        <v/>
      </c>
    </row>
    <row r="48" spans="1:16">
      <c r="A48" s="20" t="str">
        <f t="shared" si="2"/>
        <v/>
      </c>
      <c r="B48" s="21"/>
      <c r="C48" s="22" t="str">
        <f>IF($B48="","",SUMIF(Transactions!$F:$F,TEXT(Dashboard!C$3,"mmm-yyyy")&amp;Dashboard!$B48,Transactions!$D:$D))</f>
        <v/>
      </c>
      <c r="D48" s="22" t="str">
        <f>IF($B48="","",SUMIF(Transactions!$F:$F,TEXT(Dashboard!D$3,"mmm-yyyy")&amp;Dashboard!$B48,Transactions!$D:$D))</f>
        <v/>
      </c>
      <c r="E48" s="22" t="str">
        <f>IF($B48="","",SUMIF(Transactions!$F:$F,TEXT(Dashboard!E$3,"mmm-yyyy")&amp;Dashboard!$B48,Transactions!$D:$D))</f>
        <v/>
      </c>
      <c r="F48" s="22" t="str">
        <f>IF($B48="","",SUMIF(Transactions!$F:$F,TEXT(Dashboard!F$3,"mmm-yyyy")&amp;Dashboard!$B48,Transactions!$D:$D))</f>
        <v/>
      </c>
      <c r="G48" s="22" t="str">
        <f>IF($B48="","",SUMIF(Transactions!$F:$F,TEXT(Dashboard!G$3,"mmm-yyyy")&amp;Dashboard!$B48,Transactions!$D:$D))</f>
        <v/>
      </c>
      <c r="H48" s="22" t="str">
        <f>IF($B48="","",SUMIF(Transactions!$F:$F,TEXT(Dashboard!H$3,"mmm-yyyy")&amp;Dashboard!$B48,Transactions!$D:$D))</f>
        <v/>
      </c>
      <c r="I48" s="22" t="str">
        <f>IF($B48="","",SUMIF(Transactions!$F:$F,TEXT(Dashboard!I$3,"mmm-yyyy")&amp;Dashboard!$B48,Transactions!$D:$D))</f>
        <v/>
      </c>
      <c r="J48" s="22" t="str">
        <f>IF($B48="","",SUMIF(Transactions!$F:$F,TEXT(Dashboard!J$3,"mmm-yyyy")&amp;Dashboard!$B48,Transactions!$D:$D))</f>
        <v/>
      </c>
      <c r="K48" s="22" t="str">
        <f>IF($B48="","",SUMIF(Transactions!$F:$F,TEXT(Dashboard!K$3,"mmm-yyyy")&amp;Dashboard!$B48,Transactions!$D:$D))</f>
        <v/>
      </c>
      <c r="L48" s="22" t="str">
        <f>IF($B48="","",SUMIF(Transactions!$F:$F,TEXT(Dashboard!L$3,"mmm-yyyy")&amp;Dashboard!$B48,Transactions!$D:$D))</f>
        <v/>
      </c>
      <c r="M48" s="22" t="str">
        <f>IF($B48="","",SUMIF(Transactions!$F:$F,TEXT(Dashboard!M$3,"mmm-yyyy")&amp;Dashboard!$B48,Transactions!$D:$D))</f>
        <v/>
      </c>
      <c r="N48" s="22" t="str">
        <f>IF($B48="","",SUMIF(Transactions!$F:$F,TEXT(Dashboard!N$3,"mmm-yyyy")&amp;Dashboard!$B48,Transactions!$D:$D))</f>
        <v/>
      </c>
      <c r="O48" s="22" t="str">
        <f>IF($B48="","",SUMIF(Transactions!$F:$F,TEXT(Dashboard!O$3,"mmm-yyyy")&amp;Dashboard!$B48,Transactions!$D:$D))</f>
        <v/>
      </c>
      <c r="P48" s="22" t="str">
        <f t="shared" si="1"/>
        <v/>
      </c>
    </row>
    <row r="49" spans="1:16">
      <c r="A49" s="20" t="str">
        <f t="shared" si="2"/>
        <v/>
      </c>
      <c r="B49" s="21"/>
      <c r="C49" s="22" t="str">
        <f>IF($B49="","",SUMIF(Transactions!$F:$F,TEXT(Dashboard!C$3,"mmm-yyyy")&amp;Dashboard!$B49,Transactions!$D:$D))</f>
        <v/>
      </c>
      <c r="D49" s="22" t="str">
        <f>IF($B49="","",SUMIF(Transactions!$F:$F,TEXT(Dashboard!D$3,"mmm-yyyy")&amp;Dashboard!$B49,Transactions!$D:$D))</f>
        <v/>
      </c>
      <c r="E49" s="22" t="str">
        <f>IF($B49="","",SUMIF(Transactions!$F:$F,TEXT(Dashboard!E$3,"mmm-yyyy")&amp;Dashboard!$B49,Transactions!$D:$D))</f>
        <v/>
      </c>
      <c r="F49" s="22" t="str">
        <f>IF($B49="","",SUMIF(Transactions!$F:$F,TEXT(Dashboard!F$3,"mmm-yyyy")&amp;Dashboard!$B49,Transactions!$D:$D))</f>
        <v/>
      </c>
      <c r="G49" s="22" t="str">
        <f>IF($B49="","",SUMIF(Transactions!$F:$F,TEXT(Dashboard!G$3,"mmm-yyyy")&amp;Dashboard!$B49,Transactions!$D:$D))</f>
        <v/>
      </c>
      <c r="H49" s="22" t="str">
        <f>IF($B49="","",SUMIF(Transactions!$F:$F,TEXT(Dashboard!H$3,"mmm-yyyy")&amp;Dashboard!$B49,Transactions!$D:$D))</f>
        <v/>
      </c>
      <c r="I49" s="22" t="str">
        <f>IF($B49="","",SUMIF(Transactions!$F:$F,TEXT(Dashboard!I$3,"mmm-yyyy")&amp;Dashboard!$B49,Transactions!$D:$D))</f>
        <v/>
      </c>
      <c r="J49" s="22" t="str">
        <f>IF($B49="","",SUMIF(Transactions!$F:$F,TEXT(Dashboard!J$3,"mmm-yyyy")&amp;Dashboard!$B49,Transactions!$D:$D))</f>
        <v/>
      </c>
      <c r="K49" s="22" t="str">
        <f>IF($B49="","",SUMIF(Transactions!$F:$F,TEXT(Dashboard!K$3,"mmm-yyyy")&amp;Dashboard!$B49,Transactions!$D:$D))</f>
        <v/>
      </c>
      <c r="L49" s="22" t="str">
        <f>IF($B49="","",SUMIF(Transactions!$F:$F,TEXT(Dashboard!L$3,"mmm-yyyy")&amp;Dashboard!$B49,Transactions!$D:$D))</f>
        <v/>
      </c>
      <c r="M49" s="22" t="str">
        <f>IF($B49="","",SUMIF(Transactions!$F:$F,TEXT(Dashboard!M$3,"mmm-yyyy")&amp;Dashboard!$B49,Transactions!$D:$D))</f>
        <v/>
      </c>
      <c r="N49" s="22" t="str">
        <f>IF($B49="","",SUMIF(Transactions!$F:$F,TEXT(Dashboard!N$3,"mmm-yyyy")&amp;Dashboard!$B49,Transactions!$D:$D))</f>
        <v/>
      </c>
      <c r="O49" s="22" t="str">
        <f>IF($B49="","",SUMIF(Transactions!$F:$F,TEXT(Dashboard!O$3,"mmm-yyyy")&amp;Dashboard!$B49,Transactions!$D:$D))</f>
        <v/>
      </c>
      <c r="P49" s="22" t="str">
        <f t="shared" si="1"/>
        <v/>
      </c>
    </row>
    <row r="50" spans="1:16">
      <c r="A50" s="20" t="str">
        <f t="shared" si="2"/>
        <v/>
      </c>
      <c r="B50" s="21"/>
      <c r="C50" s="22" t="str">
        <f>IF($B50="","",SUMIF(Transactions!$F:$F,TEXT(Dashboard!C$3,"mmm-yyyy")&amp;Dashboard!$B50,Transactions!$D:$D))</f>
        <v/>
      </c>
      <c r="D50" s="22" t="str">
        <f>IF($B50="","",SUMIF(Transactions!$F:$F,TEXT(Dashboard!D$3,"mmm-yyyy")&amp;Dashboard!$B50,Transactions!$D:$D))</f>
        <v/>
      </c>
      <c r="E50" s="22" t="str">
        <f>IF($B50="","",SUMIF(Transactions!$F:$F,TEXT(Dashboard!E$3,"mmm-yyyy")&amp;Dashboard!$B50,Transactions!$D:$D))</f>
        <v/>
      </c>
      <c r="F50" s="22" t="str">
        <f>IF($B50="","",SUMIF(Transactions!$F:$F,TEXT(Dashboard!F$3,"mmm-yyyy")&amp;Dashboard!$B50,Transactions!$D:$D))</f>
        <v/>
      </c>
      <c r="G50" s="22" t="str">
        <f>IF($B50="","",SUMIF(Transactions!$F:$F,TEXT(Dashboard!G$3,"mmm-yyyy")&amp;Dashboard!$B50,Transactions!$D:$D))</f>
        <v/>
      </c>
      <c r="H50" s="22" t="str">
        <f>IF($B50="","",SUMIF(Transactions!$F:$F,TEXT(Dashboard!H$3,"mmm-yyyy")&amp;Dashboard!$B50,Transactions!$D:$D))</f>
        <v/>
      </c>
      <c r="I50" s="22" t="str">
        <f>IF($B50="","",SUMIF(Transactions!$F:$F,TEXT(Dashboard!I$3,"mmm-yyyy")&amp;Dashboard!$B50,Transactions!$D:$D))</f>
        <v/>
      </c>
      <c r="J50" s="22" t="str">
        <f>IF($B50="","",SUMIF(Transactions!$F:$F,TEXT(Dashboard!J$3,"mmm-yyyy")&amp;Dashboard!$B50,Transactions!$D:$D))</f>
        <v/>
      </c>
      <c r="K50" s="22" t="str">
        <f>IF($B50="","",SUMIF(Transactions!$F:$F,TEXT(Dashboard!K$3,"mmm-yyyy")&amp;Dashboard!$B50,Transactions!$D:$D))</f>
        <v/>
      </c>
      <c r="L50" s="22" t="str">
        <f>IF($B50="","",SUMIF(Transactions!$F:$F,TEXT(Dashboard!L$3,"mmm-yyyy")&amp;Dashboard!$B50,Transactions!$D:$D))</f>
        <v/>
      </c>
      <c r="M50" s="22" t="str">
        <f>IF($B50="","",SUMIF(Transactions!$F:$F,TEXT(Dashboard!M$3,"mmm-yyyy")&amp;Dashboard!$B50,Transactions!$D:$D))</f>
        <v/>
      </c>
      <c r="N50" s="22" t="str">
        <f>IF($B50="","",SUMIF(Transactions!$F:$F,TEXT(Dashboard!N$3,"mmm-yyyy")&amp;Dashboard!$B50,Transactions!$D:$D))</f>
        <v/>
      </c>
      <c r="O50" s="22" t="str">
        <f>IF($B50="","",SUMIF(Transactions!$F:$F,TEXT(Dashboard!O$3,"mmm-yyyy")&amp;Dashboard!$B50,Transactions!$D:$D))</f>
        <v/>
      </c>
      <c r="P50" s="22" t="str">
        <f t="shared" si="1"/>
        <v/>
      </c>
    </row>
    <row r="51" spans="1:16">
      <c r="A51" s="20" t="str">
        <f t="shared" si="2"/>
        <v/>
      </c>
      <c r="B51" s="21"/>
      <c r="C51" s="22" t="str">
        <f>IF($B51="","",SUMIF(Transactions!$F:$F,TEXT(Dashboard!C$3,"mmm-yyyy")&amp;Dashboard!$B51,Transactions!$D:$D))</f>
        <v/>
      </c>
      <c r="D51" s="22" t="str">
        <f>IF($B51="","",SUMIF(Transactions!$F:$F,TEXT(Dashboard!D$3,"mmm-yyyy")&amp;Dashboard!$B51,Transactions!$D:$D))</f>
        <v/>
      </c>
      <c r="E51" s="22" t="str">
        <f>IF($B51="","",SUMIF(Transactions!$F:$F,TEXT(Dashboard!E$3,"mmm-yyyy")&amp;Dashboard!$B51,Transactions!$D:$D))</f>
        <v/>
      </c>
      <c r="F51" s="22" t="str">
        <f>IF($B51="","",SUMIF(Transactions!$F:$F,TEXT(Dashboard!F$3,"mmm-yyyy")&amp;Dashboard!$B51,Transactions!$D:$D))</f>
        <v/>
      </c>
      <c r="G51" s="22" t="str">
        <f>IF($B51="","",SUMIF(Transactions!$F:$F,TEXT(Dashboard!G$3,"mmm-yyyy")&amp;Dashboard!$B51,Transactions!$D:$D))</f>
        <v/>
      </c>
      <c r="H51" s="22" t="str">
        <f>IF($B51="","",SUMIF(Transactions!$F:$F,TEXT(Dashboard!H$3,"mmm-yyyy")&amp;Dashboard!$B51,Transactions!$D:$D))</f>
        <v/>
      </c>
      <c r="I51" s="22" t="str">
        <f>IF($B51="","",SUMIF(Transactions!$F:$F,TEXT(Dashboard!I$3,"mmm-yyyy")&amp;Dashboard!$B51,Transactions!$D:$D))</f>
        <v/>
      </c>
      <c r="J51" s="22" t="str">
        <f>IF($B51="","",SUMIF(Transactions!$F:$F,TEXT(Dashboard!J$3,"mmm-yyyy")&amp;Dashboard!$B51,Transactions!$D:$D))</f>
        <v/>
      </c>
      <c r="K51" s="22" t="str">
        <f>IF($B51="","",SUMIF(Transactions!$F:$F,TEXT(Dashboard!K$3,"mmm-yyyy")&amp;Dashboard!$B51,Transactions!$D:$D))</f>
        <v/>
      </c>
      <c r="L51" s="22" t="str">
        <f>IF($B51="","",SUMIF(Transactions!$F:$F,TEXT(Dashboard!L$3,"mmm-yyyy")&amp;Dashboard!$B51,Transactions!$D:$D))</f>
        <v/>
      </c>
      <c r="M51" s="22" t="str">
        <f>IF($B51="","",SUMIF(Transactions!$F:$F,TEXT(Dashboard!M$3,"mmm-yyyy")&amp;Dashboard!$B51,Transactions!$D:$D))</f>
        <v/>
      </c>
      <c r="N51" s="22" t="str">
        <f>IF($B51="","",SUMIF(Transactions!$F:$F,TEXT(Dashboard!N$3,"mmm-yyyy")&amp;Dashboard!$B51,Transactions!$D:$D))</f>
        <v/>
      </c>
      <c r="O51" s="22" t="str">
        <f>IF($B51="","",SUMIF(Transactions!$F:$F,TEXT(Dashboard!O$3,"mmm-yyyy")&amp;Dashboard!$B51,Transactions!$D:$D))</f>
        <v/>
      </c>
      <c r="P51" s="22" t="str">
        <f t="shared" si="1"/>
        <v/>
      </c>
    </row>
    <row r="52" spans="1:16">
      <c r="A52" s="20" t="str">
        <f t="shared" si="2"/>
        <v/>
      </c>
      <c r="B52" s="21"/>
      <c r="C52" s="22" t="str">
        <f>IF($B52="","",SUMIF(Transactions!$F:$F,TEXT(Dashboard!C$3,"mmm-yyyy")&amp;Dashboard!$B52,Transactions!$D:$D))</f>
        <v/>
      </c>
      <c r="D52" s="22" t="str">
        <f>IF($B52="","",SUMIF(Transactions!$F:$F,TEXT(Dashboard!D$3,"mmm-yyyy")&amp;Dashboard!$B52,Transactions!$D:$D))</f>
        <v/>
      </c>
      <c r="E52" s="22" t="str">
        <f>IF($B52="","",SUMIF(Transactions!$F:$F,TEXT(Dashboard!E$3,"mmm-yyyy")&amp;Dashboard!$B52,Transactions!$D:$D))</f>
        <v/>
      </c>
      <c r="F52" s="22" t="str">
        <f>IF($B52="","",SUMIF(Transactions!$F:$F,TEXT(Dashboard!F$3,"mmm-yyyy")&amp;Dashboard!$B52,Transactions!$D:$D))</f>
        <v/>
      </c>
      <c r="G52" s="22" t="str">
        <f>IF($B52="","",SUMIF(Transactions!$F:$F,TEXT(Dashboard!G$3,"mmm-yyyy")&amp;Dashboard!$B52,Transactions!$D:$D))</f>
        <v/>
      </c>
      <c r="H52" s="22" t="str">
        <f>IF($B52="","",SUMIF(Transactions!$F:$F,TEXT(Dashboard!H$3,"mmm-yyyy")&amp;Dashboard!$B52,Transactions!$D:$D))</f>
        <v/>
      </c>
      <c r="I52" s="22" t="str">
        <f>IF($B52="","",SUMIF(Transactions!$F:$F,TEXT(Dashboard!I$3,"mmm-yyyy")&amp;Dashboard!$B52,Transactions!$D:$D))</f>
        <v/>
      </c>
      <c r="J52" s="22" t="str">
        <f>IF($B52="","",SUMIF(Transactions!$F:$F,TEXT(Dashboard!J$3,"mmm-yyyy")&amp;Dashboard!$B52,Transactions!$D:$D))</f>
        <v/>
      </c>
      <c r="K52" s="22" t="str">
        <f>IF($B52="","",SUMIF(Transactions!$F:$F,TEXT(Dashboard!K$3,"mmm-yyyy")&amp;Dashboard!$B52,Transactions!$D:$D))</f>
        <v/>
      </c>
      <c r="L52" s="22" t="str">
        <f>IF($B52="","",SUMIF(Transactions!$F:$F,TEXT(Dashboard!L$3,"mmm-yyyy")&amp;Dashboard!$B52,Transactions!$D:$D))</f>
        <v/>
      </c>
      <c r="M52" s="22" t="str">
        <f>IF($B52="","",SUMIF(Transactions!$F:$F,TEXT(Dashboard!M$3,"mmm-yyyy")&amp;Dashboard!$B52,Transactions!$D:$D))</f>
        <v/>
      </c>
      <c r="N52" s="22" t="str">
        <f>IF($B52="","",SUMIF(Transactions!$F:$F,TEXT(Dashboard!N$3,"mmm-yyyy")&amp;Dashboard!$B52,Transactions!$D:$D))</f>
        <v/>
      </c>
      <c r="O52" s="22" t="str">
        <f>IF($B52="","",SUMIF(Transactions!$F:$F,TEXT(Dashboard!O$3,"mmm-yyyy")&amp;Dashboard!$B52,Transactions!$D:$D))</f>
        <v/>
      </c>
      <c r="P52" s="22" t="str">
        <f t="shared" si="1"/>
        <v/>
      </c>
    </row>
    <row r="53" spans="1:16">
      <c r="A53" s="20" t="str">
        <f t="shared" si="2"/>
        <v/>
      </c>
      <c r="B53" s="21"/>
      <c r="C53" s="22" t="str">
        <f>IF($B53="","",SUMIF(Transactions!$F:$F,TEXT(Dashboard!C$3,"mmm-yyyy")&amp;Dashboard!$B53,Transactions!$D:$D))</f>
        <v/>
      </c>
      <c r="D53" s="22" t="str">
        <f>IF($B53="","",SUMIF(Transactions!$F:$F,TEXT(Dashboard!D$3,"mmm-yyyy")&amp;Dashboard!$B53,Transactions!$D:$D))</f>
        <v/>
      </c>
      <c r="E53" s="22" t="str">
        <f>IF($B53="","",SUMIF(Transactions!$F:$F,TEXT(Dashboard!E$3,"mmm-yyyy")&amp;Dashboard!$B53,Transactions!$D:$D))</f>
        <v/>
      </c>
      <c r="F53" s="22" t="str">
        <f>IF($B53="","",SUMIF(Transactions!$F:$F,TEXT(Dashboard!F$3,"mmm-yyyy")&amp;Dashboard!$B53,Transactions!$D:$D))</f>
        <v/>
      </c>
      <c r="G53" s="22" t="str">
        <f>IF($B53="","",SUMIF(Transactions!$F:$F,TEXT(Dashboard!G$3,"mmm-yyyy")&amp;Dashboard!$B53,Transactions!$D:$D))</f>
        <v/>
      </c>
      <c r="H53" s="22" t="str">
        <f>IF($B53="","",SUMIF(Transactions!$F:$F,TEXT(Dashboard!H$3,"mmm-yyyy")&amp;Dashboard!$B53,Transactions!$D:$D))</f>
        <v/>
      </c>
      <c r="I53" s="22" t="str">
        <f>IF($B53="","",SUMIF(Transactions!$F:$F,TEXT(Dashboard!I$3,"mmm-yyyy")&amp;Dashboard!$B53,Transactions!$D:$D))</f>
        <v/>
      </c>
      <c r="J53" s="22" t="str">
        <f>IF($B53="","",SUMIF(Transactions!$F:$F,TEXT(Dashboard!J$3,"mmm-yyyy")&amp;Dashboard!$B53,Transactions!$D:$D))</f>
        <v/>
      </c>
      <c r="K53" s="22" t="str">
        <f>IF($B53="","",SUMIF(Transactions!$F:$F,TEXT(Dashboard!K$3,"mmm-yyyy")&amp;Dashboard!$B53,Transactions!$D:$D))</f>
        <v/>
      </c>
      <c r="L53" s="22" t="str">
        <f>IF($B53="","",SUMIF(Transactions!$F:$F,TEXT(Dashboard!L$3,"mmm-yyyy")&amp;Dashboard!$B53,Transactions!$D:$D))</f>
        <v/>
      </c>
      <c r="M53" s="22" t="str">
        <f>IF($B53="","",SUMIF(Transactions!$F:$F,TEXT(Dashboard!M$3,"mmm-yyyy")&amp;Dashboard!$B53,Transactions!$D:$D))</f>
        <v/>
      </c>
      <c r="N53" s="22" t="str">
        <f>IF($B53="","",SUMIF(Transactions!$F:$F,TEXT(Dashboard!N$3,"mmm-yyyy")&amp;Dashboard!$B53,Transactions!$D:$D))</f>
        <v/>
      </c>
      <c r="O53" s="22" t="str">
        <f>IF($B53="","",SUMIF(Transactions!$F:$F,TEXT(Dashboard!O$3,"mmm-yyyy")&amp;Dashboard!$B53,Transactions!$D:$D))</f>
        <v/>
      </c>
      <c r="P53" s="22" t="str">
        <f t="shared" si="1"/>
        <v/>
      </c>
    </row>
    <row r="54" spans="1:16">
      <c r="A54" s="20" t="str">
        <f t="shared" si="2"/>
        <v/>
      </c>
      <c r="B54" s="21"/>
      <c r="C54" s="22" t="str">
        <f>IF($B54="","",SUMIF(Transactions!$F:$F,TEXT(Dashboard!C$3,"mmm-yyyy")&amp;Dashboard!$B54,Transactions!$D:$D))</f>
        <v/>
      </c>
      <c r="D54" s="22" t="str">
        <f>IF($B54="","",SUMIF(Transactions!$F:$F,TEXT(Dashboard!D$3,"mmm-yyyy")&amp;Dashboard!$B54,Transactions!$D:$D))</f>
        <v/>
      </c>
      <c r="E54" s="22" t="str">
        <f>IF($B54="","",SUMIF(Transactions!$F:$F,TEXT(Dashboard!E$3,"mmm-yyyy")&amp;Dashboard!$B54,Transactions!$D:$D))</f>
        <v/>
      </c>
      <c r="F54" s="22" t="str">
        <f>IF($B54="","",SUMIF(Transactions!$F:$F,TEXT(Dashboard!F$3,"mmm-yyyy")&amp;Dashboard!$B54,Transactions!$D:$D))</f>
        <v/>
      </c>
      <c r="G54" s="22" t="str">
        <f>IF($B54="","",SUMIF(Transactions!$F:$F,TEXT(Dashboard!G$3,"mmm-yyyy")&amp;Dashboard!$B54,Transactions!$D:$D))</f>
        <v/>
      </c>
      <c r="H54" s="22" t="str">
        <f>IF($B54="","",SUMIF(Transactions!$F:$F,TEXT(Dashboard!H$3,"mmm-yyyy")&amp;Dashboard!$B54,Transactions!$D:$D))</f>
        <v/>
      </c>
      <c r="I54" s="22" t="str">
        <f>IF($B54="","",SUMIF(Transactions!$F:$F,TEXT(Dashboard!I$3,"mmm-yyyy")&amp;Dashboard!$B54,Transactions!$D:$D))</f>
        <v/>
      </c>
      <c r="J54" s="22" t="str">
        <f>IF($B54="","",SUMIF(Transactions!$F:$F,TEXT(Dashboard!J$3,"mmm-yyyy")&amp;Dashboard!$B54,Transactions!$D:$D))</f>
        <v/>
      </c>
      <c r="K54" s="22" t="str">
        <f>IF($B54="","",SUMIF(Transactions!$F:$F,TEXT(Dashboard!K$3,"mmm-yyyy")&amp;Dashboard!$B54,Transactions!$D:$D))</f>
        <v/>
      </c>
      <c r="L54" s="22" t="str">
        <f>IF($B54="","",SUMIF(Transactions!$F:$F,TEXT(Dashboard!L$3,"mmm-yyyy")&amp;Dashboard!$B54,Transactions!$D:$D))</f>
        <v/>
      </c>
      <c r="M54" s="22" t="str">
        <f>IF($B54="","",SUMIF(Transactions!$F:$F,TEXT(Dashboard!M$3,"mmm-yyyy")&amp;Dashboard!$B54,Transactions!$D:$D))</f>
        <v/>
      </c>
      <c r="N54" s="22" t="str">
        <f>IF($B54="","",SUMIF(Transactions!$F:$F,TEXT(Dashboard!N$3,"mmm-yyyy")&amp;Dashboard!$B54,Transactions!$D:$D))</f>
        <v/>
      </c>
      <c r="O54" s="22" t="str">
        <f>IF($B54="","",SUMIF(Transactions!$F:$F,TEXT(Dashboard!O$3,"mmm-yyyy")&amp;Dashboard!$B54,Transactions!$D:$D))</f>
        <v/>
      </c>
      <c r="P54" s="22" t="str">
        <f t="shared" si="1"/>
        <v/>
      </c>
    </row>
    <row r="55" spans="1:16">
      <c r="A55" s="20" t="str">
        <f t="shared" si="2"/>
        <v/>
      </c>
      <c r="B55" s="21"/>
      <c r="C55" s="22" t="str">
        <f>IF($B55="","",SUMIF(Transactions!$F:$F,TEXT(Dashboard!C$3,"mmm-yyyy")&amp;Dashboard!$B55,Transactions!$D:$D))</f>
        <v/>
      </c>
      <c r="D55" s="22" t="str">
        <f>IF($B55="","",SUMIF(Transactions!$F:$F,TEXT(Dashboard!D$3,"mmm-yyyy")&amp;Dashboard!$B55,Transactions!$D:$D))</f>
        <v/>
      </c>
      <c r="E55" s="22" t="str">
        <f>IF($B55="","",SUMIF(Transactions!$F:$F,TEXT(Dashboard!E$3,"mmm-yyyy")&amp;Dashboard!$B55,Transactions!$D:$D))</f>
        <v/>
      </c>
      <c r="F55" s="22" t="str">
        <f>IF($B55="","",SUMIF(Transactions!$F:$F,TEXT(Dashboard!F$3,"mmm-yyyy")&amp;Dashboard!$B55,Transactions!$D:$D))</f>
        <v/>
      </c>
      <c r="G55" s="22" t="str">
        <f>IF($B55="","",SUMIF(Transactions!$F:$F,TEXT(Dashboard!G$3,"mmm-yyyy")&amp;Dashboard!$B55,Transactions!$D:$D))</f>
        <v/>
      </c>
      <c r="H55" s="22" t="str">
        <f>IF($B55="","",SUMIF(Transactions!$F:$F,TEXT(Dashboard!H$3,"mmm-yyyy")&amp;Dashboard!$B55,Transactions!$D:$D))</f>
        <v/>
      </c>
      <c r="I55" s="22" t="str">
        <f>IF($B55="","",SUMIF(Transactions!$F:$F,TEXT(Dashboard!I$3,"mmm-yyyy")&amp;Dashboard!$B55,Transactions!$D:$D))</f>
        <v/>
      </c>
      <c r="J55" s="22" t="str">
        <f>IF($B55="","",SUMIF(Transactions!$F:$F,TEXT(Dashboard!J$3,"mmm-yyyy")&amp;Dashboard!$B55,Transactions!$D:$D))</f>
        <v/>
      </c>
      <c r="K55" s="22" t="str">
        <f>IF($B55="","",SUMIF(Transactions!$F:$F,TEXT(Dashboard!K$3,"mmm-yyyy")&amp;Dashboard!$B55,Transactions!$D:$D))</f>
        <v/>
      </c>
      <c r="L55" s="22" t="str">
        <f>IF($B55="","",SUMIF(Transactions!$F:$F,TEXT(Dashboard!L$3,"mmm-yyyy")&amp;Dashboard!$B55,Transactions!$D:$D))</f>
        <v/>
      </c>
      <c r="M55" s="22" t="str">
        <f>IF($B55="","",SUMIF(Transactions!$F:$F,TEXT(Dashboard!M$3,"mmm-yyyy")&amp;Dashboard!$B55,Transactions!$D:$D))</f>
        <v/>
      </c>
      <c r="N55" s="22" t="str">
        <f>IF($B55="","",SUMIF(Transactions!$F:$F,TEXT(Dashboard!N$3,"mmm-yyyy")&amp;Dashboard!$B55,Transactions!$D:$D))</f>
        <v/>
      </c>
      <c r="O55" s="22" t="str">
        <f>IF($B55="","",SUMIF(Transactions!$F:$F,TEXT(Dashboard!O$3,"mmm-yyyy")&amp;Dashboard!$B55,Transactions!$D:$D))</f>
        <v/>
      </c>
      <c r="P55" s="22" t="str">
        <f t="shared" si="1"/>
        <v/>
      </c>
    </row>
    <row r="56" spans="1:16">
      <c r="A56" s="20" t="str">
        <f t="shared" si="2"/>
        <v/>
      </c>
      <c r="B56" s="21"/>
      <c r="C56" s="22" t="str">
        <f>IF($B56="","",SUMIF(Transactions!$F:$F,TEXT(Dashboard!C$3,"mmm-yyyy")&amp;Dashboard!$B56,Transactions!$D:$D))</f>
        <v/>
      </c>
      <c r="D56" s="22" t="str">
        <f>IF($B56="","",SUMIF(Transactions!$F:$F,TEXT(Dashboard!D$3,"mmm-yyyy")&amp;Dashboard!$B56,Transactions!$D:$D))</f>
        <v/>
      </c>
      <c r="E56" s="22" t="str">
        <f>IF($B56="","",SUMIF(Transactions!$F:$F,TEXT(Dashboard!E$3,"mmm-yyyy")&amp;Dashboard!$B56,Transactions!$D:$D))</f>
        <v/>
      </c>
      <c r="F56" s="22" t="str">
        <f>IF($B56="","",SUMIF(Transactions!$F:$F,TEXT(Dashboard!F$3,"mmm-yyyy")&amp;Dashboard!$B56,Transactions!$D:$D))</f>
        <v/>
      </c>
      <c r="G56" s="22" t="str">
        <f>IF($B56="","",SUMIF(Transactions!$F:$F,TEXT(Dashboard!G$3,"mmm-yyyy")&amp;Dashboard!$B56,Transactions!$D:$D))</f>
        <v/>
      </c>
      <c r="H56" s="22" t="str">
        <f>IF($B56="","",SUMIF(Transactions!$F:$F,TEXT(Dashboard!H$3,"mmm-yyyy")&amp;Dashboard!$B56,Transactions!$D:$D))</f>
        <v/>
      </c>
      <c r="I56" s="22" t="str">
        <f>IF($B56="","",SUMIF(Transactions!$F:$F,TEXT(Dashboard!I$3,"mmm-yyyy")&amp;Dashboard!$B56,Transactions!$D:$D))</f>
        <v/>
      </c>
      <c r="J56" s="22" t="str">
        <f>IF($B56="","",SUMIF(Transactions!$F:$F,TEXT(Dashboard!J$3,"mmm-yyyy")&amp;Dashboard!$B56,Transactions!$D:$D))</f>
        <v/>
      </c>
      <c r="K56" s="22" t="str">
        <f>IF($B56="","",SUMIF(Transactions!$F:$F,TEXT(Dashboard!K$3,"mmm-yyyy")&amp;Dashboard!$B56,Transactions!$D:$D))</f>
        <v/>
      </c>
      <c r="L56" s="22" t="str">
        <f>IF($B56="","",SUMIF(Transactions!$F:$F,TEXT(Dashboard!L$3,"mmm-yyyy")&amp;Dashboard!$B56,Transactions!$D:$D))</f>
        <v/>
      </c>
      <c r="M56" s="22" t="str">
        <f>IF($B56="","",SUMIF(Transactions!$F:$F,TEXT(Dashboard!M$3,"mmm-yyyy")&amp;Dashboard!$B56,Transactions!$D:$D))</f>
        <v/>
      </c>
      <c r="N56" s="22" t="str">
        <f>IF($B56="","",SUMIF(Transactions!$F:$F,TEXT(Dashboard!N$3,"mmm-yyyy")&amp;Dashboard!$B56,Transactions!$D:$D))</f>
        <v/>
      </c>
      <c r="O56" s="22" t="str">
        <f>IF($B56="","",SUMIF(Transactions!$F:$F,TEXT(Dashboard!O$3,"mmm-yyyy")&amp;Dashboard!$B56,Transactions!$D:$D))</f>
        <v/>
      </c>
      <c r="P56" s="22" t="str">
        <f t="shared" si="1"/>
        <v/>
      </c>
    </row>
    <row r="57" spans="1:16">
      <c r="A57" s="20" t="str">
        <f t="shared" si="2"/>
        <v/>
      </c>
      <c r="B57" s="21"/>
      <c r="C57" s="22" t="str">
        <f>IF($B57="","",SUMIF(Transactions!$F:$F,TEXT(Dashboard!C$3,"mmm-yyyy")&amp;Dashboard!$B57,Transactions!$D:$D))</f>
        <v/>
      </c>
      <c r="D57" s="22" t="str">
        <f>IF($B57="","",SUMIF(Transactions!$F:$F,TEXT(Dashboard!D$3,"mmm-yyyy")&amp;Dashboard!$B57,Transactions!$D:$D))</f>
        <v/>
      </c>
      <c r="E57" s="22" t="str">
        <f>IF($B57="","",SUMIF(Transactions!$F:$F,TEXT(Dashboard!E$3,"mmm-yyyy")&amp;Dashboard!$B57,Transactions!$D:$D))</f>
        <v/>
      </c>
      <c r="F57" s="22" t="str">
        <f>IF($B57="","",SUMIF(Transactions!$F:$F,TEXT(Dashboard!F$3,"mmm-yyyy")&amp;Dashboard!$B57,Transactions!$D:$D))</f>
        <v/>
      </c>
      <c r="G57" s="22" t="str">
        <f>IF($B57="","",SUMIF(Transactions!$F:$F,TEXT(Dashboard!G$3,"mmm-yyyy")&amp;Dashboard!$B57,Transactions!$D:$D))</f>
        <v/>
      </c>
      <c r="H57" s="22" t="str">
        <f>IF($B57="","",SUMIF(Transactions!$F:$F,TEXT(Dashboard!H$3,"mmm-yyyy")&amp;Dashboard!$B57,Transactions!$D:$D))</f>
        <v/>
      </c>
      <c r="I57" s="22" t="str">
        <f>IF($B57="","",SUMIF(Transactions!$F:$F,TEXT(Dashboard!I$3,"mmm-yyyy")&amp;Dashboard!$B57,Transactions!$D:$D))</f>
        <v/>
      </c>
      <c r="J57" s="22" t="str">
        <f>IF($B57="","",SUMIF(Transactions!$F:$F,TEXT(Dashboard!J$3,"mmm-yyyy")&amp;Dashboard!$B57,Transactions!$D:$D))</f>
        <v/>
      </c>
      <c r="K57" s="22" t="str">
        <f>IF($B57="","",SUMIF(Transactions!$F:$F,TEXT(Dashboard!K$3,"mmm-yyyy")&amp;Dashboard!$B57,Transactions!$D:$D))</f>
        <v/>
      </c>
      <c r="L57" s="22" t="str">
        <f>IF($B57="","",SUMIF(Transactions!$F:$F,TEXT(Dashboard!L$3,"mmm-yyyy")&amp;Dashboard!$B57,Transactions!$D:$D))</f>
        <v/>
      </c>
      <c r="M57" s="22" t="str">
        <f>IF($B57="","",SUMIF(Transactions!$F:$F,TEXT(Dashboard!M$3,"mmm-yyyy")&amp;Dashboard!$B57,Transactions!$D:$D))</f>
        <v/>
      </c>
      <c r="N57" s="22" t="str">
        <f>IF($B57="","",SUMIF(Transactions!$F:$F,TEXT(Dashboard!N$3,"mmm-yyyy")&amp;Dashboard!$B57,Transactions!$D:$D))</f>
        <v/>
      </c>
      <c r="O57" s="22" t="str">
        <f>IF($B57="","",SUMIF(Transactions!$F:$F,TEXT(Dashboard!O$3,"mmm-yyyy")&amp;Dashboard!$B57,Transactions!$D:$D))</f>
        <v/>
      </c>
      <c r="P57" s="22" t="str">
        <f t="shared" si="1"/>
        <v/>
      </c>
    </row>
    <row r="58" spans="1:16">
      <c r="A58" s="20" t="str">
        <f t="shared" si="2"/>
        <v/>
      </c>
      <c r="B58" s="21"/>
      <c r="C58" s="22" t="str">
        <f>IF($B58="","",SUMIF(Transactions!$F:$F,TEXT(Dashboard!C$3,"mmm-yyyy")&amp;Dashboard!$B58,Transactions!$D:$D))</f>
        <v/>
      </c>
      <c r="D58" s="22" t="str">
        <f>IF($B58="","",SUMIF(Transactions!$F:$F,TEXT(Dashboard!D$3,"mmm-yyyy")&amp;Dashboard!$B58,Transactions!$D:$D))</f>
        <v/>
      </c>
      <c r="E58" s="22" t="str">
        <f>IF($B58="","",SUMIF(Transactions!$F:$F,TEXT(Dashboard!E$3,"mmm-yyyy")&amp;Dashboard!$B58,Transactions!$D:$D))</f>
        <v/>
      </c>
      <c r="F58" s="22" t="str">
        <f>IF($B58="","",SUMIF(Transactions!$F:$F,TEXT(Dashboard!F$3,"mmm-yyyy")&amp;Dashboard!$B58,Transactions!$D:$D))</f>
        <v/>
      </c>
      <c r="G58" s="22" t="str">
        <f>IF($B58="","",SUMIF(Transactions!$F:$F,TEXT(Dashboard!G$3,"mmm-yyyy")&amp;Dashboard!$B58,Transactions!$D:$D))</f>
        <v/>
      </c>
      <c r="H58" s="22" t="str">
        <f>IF($B58="","",SUMIF(Transactions!$F:$F,TEXT(Dashboard!H$3,"mmm-yyyy")&amp;Dashboard!$B58,Transactions!$D:$D))</f>
        <v/>
      </c>
      <c r="I58" s="22" t="str">
        <f>IF($B58="","",SUMIF(Transactions!$F:$F,TEXT(Dashboard!I$3,"mmm-yyyy")&amp;Dashboard!$B58,Transactions!$D:$D))</f>
        <v/>
      </c>
      <c r="J58" s="22" t="str">
        <f>IF($B58="","",SUMIF(Transactions!$F:$F,TEXT(Dashboard!J$3,"mmm-yyyy")&amp;Dashboard!$B58,Transactions!$D:$D))</f>
        <v/>
      </c>
      <c r="K58" s="22" t="str">
        <f>IF($B58="","",SUMIF(Transactions!$F:$F,TEXT(Dashboard!K$3,"mmm-yyyy")&amp;Dashboard!$B58,Transactions!$D:$D))</f>
        <v/>
      </c>
      <c r="L58" s="22" t="str">
        <f>IF($B58="","",SUMIF(Transactions!$F:$F,TEXT(Dashboard!L$3,"mmm-yyyy")&amp;Dashboard!$B58,Transactions!$D:$D))</f>
        <v/>
      </c>
      <c r="M58" s="22" t="str">
        <f>IF($B58="","",SUMIF(Transactions!$F:$F,TEXT(Dashboard!M$3,"mmm-yyyy")&amp;Dashboard!$B58,Transactions!$D:$D))</f>
        <v/>
      </c>
      <c r="N58" s="22" t="str">
        <f>IF($B58="","",SUMIF(Transactions!$F:$F,TEXT(Dashboard!N$3,"mmm-yyyy")&amp;Dashboard!$B58,Transactions!$D:$D))</f>
        <v/>
      </c>
      <c r="O58" s="22" t="str">
        <f>IF($B58="","",SUMIF(Transactions!$F:$F,TEXT(Dashboard!O$3,"mmm-yyyy")&amp;Dashboard!$B58,Transactions!$D:$D))</f>
        <v/>
      </c>
      <c r="P58" s="22" t="str">
        <f t="shared" si="1"/>
        <v/>
      </c>
    </row>
    <row r="59" spans="1:16">
      <c r="A59" s="20" t="str">
        <f t="shared" si="2"/>
        <v/>
      </c>
      <c r="B59" s="21"/>
      <c r="C59" s="22" t="str">
        <f>IF($B59="","",SUMIF(Transactions!$F:$F,TEXT(Dashboard!C$3,"mmm-yyyy")&amp;Dashboard!$B59,Transactions!$D:$D))</f>
        <v/>
      </c>
      <c r="D59" s="22" t="str">
        <f>IF($B59="","",SUMIF(Transactions!$F:$F,TEXT(Dashboard!D$3,"mmm-yyyy")&amp;Dashboard!$B59,Transactions!$D:$D))</f>
        <v/>
      </c>
      <c r="E59" s="22" t="str">
        <f>IF($B59="","",SUMIF(Transactions!$F:$F,TEXT(Dashboard!E$3,"mmm-yyyy")&amp;Dashboard!$B59,Transactions!$D:$D))</f>
        <v/>
      </c>
      <c r="F59" s="22" t="str">
        <f>IF($B59="","",SUMIF(Transactions!$F:$F,TEXT(Dashboard!F$3,"mmm-yyyy")&amp;Dashboard!$B59,Transactions!$D:$D))</f>
        <v/>
      </c>
      <c r="G59" s="22" t="str">
        <f>IF($B59="","",SUMIF(Transactions!$F:$F,TEXT(Dashboard!G$3,"mmm-yyyy")&amp;Dashboard!$B59,Transactions!$D:$D))</f>
        <v/>
      </c>
      <c r="H59" s="22" t="str">
        <f>IF($B59="","",SUMIF(Transactions!$F:$F,TEXT(Dashboard!H$3,"mmm-yyyy")&amp;Dashboard!$B59,Transactions!$D:$D))</f>
        <v/>
      </c>
      <c r="I59" s="22" t="str">
        <f>IF($B59="","",SUMIF(Transactions!$F:$F,TEXT(Dashboard!I$3,"mmm-yyyy")&amp;Dashboard!$B59,Transactions!$D:$D))</f>
        <v/>
      </c>
      <c r="J59" s="22" t="str">
        <f>IF($B59="","",SUMIF(Transactions!$F:$F,TEXT(Dashboard!J$3,"mmm-yyyy")&amp;Dashboard!$B59,Transactions!$D:$D))</f>
        <v/>
      </c>
      <c r="K59" s="22" t="str">
        <f>IF($B59="","",SUMIF(Transactions!$F:$F,TEXT(Dashboard!K$3,"mmm-yyyy")&amp;Dashboard!$B59,Transactions!$D:$D))</f>
        <v/>
      </c>
      <c r="L59" s="22" t="str">
        <f>IF($B59="","",SUMIF(Transactions!$F:$F,TEXT(Dashboard!L$3,"mmm-yyyy")&amp;Dashboard!$B59,Transactions!$D:$D))</f>
        <v/>
      </c>
      <c r="M59" s="22" t="str">
        <f>IF($B59="","",SUMIF(Transactions!$F:$F,TEXT(Dashboard!M$3,"mmm-yyyy")&amp;Dashboard!$B59,Transactions!$D:$D))</f>
        <v/>
      </c>
      <c r="N59" s="22" t="str">
        <f>IF($B59="","",SUMIF(Transactions!$F:$F,TEXT(Dashboard!N$3,"mmm-yyyy")&amp;Dashboard!$B59,Transactions!$D:$D))</f>
        <v/>
      </c>
      <c r="O59" s="22" t="str">
        <f>IF($B59="","",SUMIF(Transactions!$F:$F,TEXT(Dashboard!O$3,"mmm-yyyy")&amp;Dashboard!$B59,Transactions!$D:$D))</f>
        <v/>
      </c>
      <c r="P59" s="22" t="str">
        <f t="shared" si="1"/>
        <v/>
      </c>
    </row>
    <row r="60" spans="1:16">
      <c r="A60" s="20" t="str">
        <f t="shared" si="2"/>
        <v/>
      </c>
      <c r="B60" s="21"/>
      <c r="C60" s="22" t="str">
        <f>IF($B60="","",SUMIF(Transactions!$F:$F,TEXT(Dashboard!C$3,"mmm-yyyy")&amp;Dashboard!$B60,Transactions!$D:$D))</f>
        <v/>
      </c>
      <c r="D60" s="22" t="str">
        <f>IF($B60="","",SUMIF(Transactions!$F:$F,TEXT(Dashboard!D$3,"mmm-yyyy")&amp;Dashboard!$B60,Transactions!$D:$D))</f>
        <v/>
      </c>
      <c r="E60" s="22" t="str">
        <f>IF($B60="","",SUMIF(Transactions!$F:$F,TEXT(Dashboard!E$3,"mmm-yyyy")&amp;Dashboard!$B60,Transactions!$D:$D))</f>
        <v/>
      </c>
      <c r="F60" s="22" t="str">
        <f>IF($B60="","",SUMIF(Transactions!$F:$F,TEXT(Dashboard!F$3,"mmm-yyyy")&amp;Dashboard!$B60,Transactions!$D:$D))</f>
        <v/>
      </c>
      <c r="G60" s="22" t="str">
        <f>IF($B60="","",SUMIF(Transactions!$F:$F,TEXT(Dashboard!G$3,"mmm-yyyy")&amp;Dashboard!$B60,Transactions!$D:$D))</f>
        <v/>
      </c>
      <c r="H60" s="22" t="str">
        <f>IF($B60="","",SUMIF(Transactions!$F:$F,TEXT(Dashboard!H$3,"mmm-yyyy")&amp;Dashboard!$B60,Transactions!$D:$D))</f>
        <v/>
      </c>
      <c r="I60" s="22" t="str">
        <f>IF($B60="","",SUMIF(Transactions!$F:$F,TEXT(Dashboard!I$3,"mmm-yyyy")&amp;Dashboard!$B60,Transactions!$D:$D))</f>
        <v/>
      </c>
      <c r="J60" s="22" t="str">
        <f>IF($B60="","",SUMIF(Transactions!$F:$F,TEXT(Dashboard!J$3,"mmm-yyyy")&amp;Dashboard!$B60,Transactions!$D:$D))</f>
        <v/>
      </c>
      <c r="K60" s="22" t="str">
        <f>IF($B60="","",SUMIF(Transactions!$F:$F,TEXT(Dashboard!K$3,"mmm-yyyy")&amp;Dashboard!$B60,Transactions!$D:$D))</f>
        <v/>
      </c>
      <c r="L60" s="22" t="str">
        <f>IF($B60="","",SUMIF(Transactions!$F:$F,TEXT(Dashboard!L$3,"mmm-yyyy")&amp;Dashboard!$B60,Transactions!$D:$D))</f>
        <v/>
      </c>
      <c r="M60" s="22" t="str">
        <f>IF($B60="","",SUMIF(Transactions!$F:$F,TEXT(Dashboard!M$3,"mmm-yyyy")&amp;Dashboard!$B60,Transactions!$D:$D))</f>
        <v/>
      </c>
      <c r="N60" s="22" t="str">
        <f>IF($B60="","",SUMIF(Transactions!$F:$F,TEXT(Dashboard!N$3,"mmm-yyyy")&amp;Dashboard!$B60,Transactions!$D:$D))</f>
        <v/>
      </c>
      <c r="O60" s="22" t="str">
        <f>IF($B60="","",SUMIF(Transactions!$F:$F,TEXT(Dashboard!O$3,"mmm-yyyy")&amp;Dashboard!$B60,Transactions!$D:$D))</f>
        <v/>
      </c>
      <c r="P60" s="22" t="str">
        <f t="shared" si="1"/>
        <v/>
      </c>
    </row>
    <row r="61" spans="1:16">
      <c r="A61" s="20" t="str">
        <f t="shared" si="2"/>
        <v/>
      </c>
      <c r="B61" s="21"/>
      <c r="C61" s="22" t="str">
        <f>IF($B61="","",SUMIF(Transactions!$F:$F,TEXT(Dashboard!C$3,"mmm-yyyy")&amp;Dashboard!$B61,Transactions!$D:$D))</f>
        <v/>
      </c>
      <c r="D61" s="22" t="str">
        <f>IF($B61="","",SUMIF(Transactions!$F:$F,TEXT(Dashboard!D$3,"mmm-yyyy")&amp;Dashboard!$B61,Transactions!$D:$D))</f>
        <v/>
      </c>
      <c r="E61" s="22" t="str">
        <f>IF($B61="","",SUMIF(Transactions!$F:$F,TEXT(Dashboard!E$3,"mmm-yyyy")&amp;Dashboard!$B61,Transactions!$D:$D))</f>
        <v/>
      </c>
      <c r="F61" s="22" t="str">
        <f>IF($B61="","",SUMIF(Transactions!$F:$F,TEXT(Dashboard!F$3,"mmm-yyyy")&amp;Dashboard!$B61,Transactions!$D:$D))</f>
        <v/>
      </c>
      <c r="G61" s="22" t="str">
        <f>IF($B61="","",SUMIF(Transactions!$F:$F,TEXT(Dashboard!G$3,"mmm-yyyy")&amp;Dashboard!$B61,Transactions!$D:$D))</f>
        <v/>
      </c>
      <c r="H61" s="22" t="str">
        <f>IF($B61="","",SUMIF(Transactions!$F:$F,TEXT(Dashboard!H$3,"mmm-yyyy")&amp;Dashboard!$B61,Transactions!$D:$D))</f>
        <v/>
      </c>
      <c r="I61" s="22" t="str">
        <f>IF($B61="","",SUMIF(Transactions!$F:$F,TEXT(Dashboard!I$3,"mmm-yyyy")&amp;Dashboard!$B61,Transactions!$D:$D))</f>
        <v/>
      </c>
      <c r="J61" s="22" t="str">
        <f>IF($B61="","",SUMIF(Transactions!$F:$F,TEXT(Dashboard!J$3,"mmm-yyyy")&amp;Dashboard!$B61,Transactions!$D:$D))</f>
        <v/>
      </c>
      <c r="K61" s="22" t="str">
        <f>IF($B61="","",SUMIF(Transactions!$F:$F,TEXT(Dashboard!K$3,"mmm-yyyy")&amp;Dashboard!$B61,Transactions!$D:$D))</f>
        <v/>
      </c>
      <c r="L61" s="22" t="str">
        <f>IF($B61="","",SUMIF(Transactions!$F:$F,TEXT(Dashboard!L$3,"mmm-yyyy")&amp;Dashboard!$B61,Transactions!$D:$D))</f>
        <v/>
      </c>
      <c r="M61" s="22" t="str">
        <f>IF($B61="","",SUMIF(Transactions!$F:$F,TEXT(Dashboard!M$3,"mmm-yyyy")&amp;Dashboard!$B61,Transactions!$D:$D))</f>
        <v/>
      </c>
      <c r="N61" s="22" t="str">
        <f>IF($B61="","",SUMIF(Transactions!$F:$F,TEXT(Dashboard!N$3,"mmm-yyyy")&amp;Dashboard!$B61,Transactions!$D:$D))</f>
        <v/>
      </c>
      <c r="O61" s="22" t="str">
        <f>IF($B61="","",SUMIF(Transactions!$F:$F,TEXT(Dashboard!O$3,"mmm-yyyy")&amp;Dashboard!$B61,Transactions!$D:$D))</f>
        <v/>
      </c>
      <c r="P61" s="22" t="str">
        <f t="shared" si="1"/>
        <v/>
      </c>
    </row>
    <row r="62" spans="1:16">
      <c r="A62" s="20" t="str">
        <f t="shared" si="2"/>
        <v/>
      </c>
      <c r="B62" s="21"/>
      <c r="C62" s="22" t="str">
        <f>IF($B62="","",SUMIF(Transactions!$F:$F,TEXT(Dashboard!C$3,"mmm-yyyy")&amp;Dashboard!$B62,Transactions!$D:$D))</f>
        <v/>
      </c>
      <c r="D62" s="22" t="str">
        <f>IF($B62="","",SUMIF(Transactions!$F:$F,TEXT(Dashboard!D$3,"mmm-yyyy")&amp;Dashboard!$B62,Transactions!$D:$D))</f>
        <v/>
      </c>
      <c r="E62" s="22" t="str">
        <f>IF($B62="","",SUMIF(Transactions!$F:$F,TEXT(Dashboard!E$3,"mmm-yyyy")&amp;Dashboard!$B62,Transactions!$D:$D))</f>
        <v/>
      </c>
      <c r="F62" s="22" t="str">
        <f>IF($B62="","",SUMIF(Transactions!$F:$F,TEXT(Dashboard!F$3,"mmm-yyyy")&amp;Dashboard!$B62,Transactions!$D:$D))</f>
        <v/>
      </c>
      <c r="G62" s="22" t="str">
        <f>IF($B62="","",SUMIF(Transactions!$F:$F,TEXT(Dashboard!G$3,"mmm-yyyy")&amp;Dashboard!$B62,Transactions!$D:$D))</f>
        <v/>
      </c>
      <c r="H62" s="22" t="str">
        <f>IF($B62="","",SUMIF(Transactions!$F:$F,TEXT(Dashboard!H$3,"mmm-yyyy")&amp;Dashboard!$B62,Transactions!$D:$D))</f>
        <v/>
      </c>
      <c r="I62" s="22" t="str">
        <f>IF($B62="","",SUMIF(Transactions!$F:$F,TEXT(Dashboard!I$3,"mmm-yyyy")&amp;Dashboard!$B62,Transactions!$D:$D))</f>
        <v/>
      </c>
      <c r="J62" s="22" t="str">
        <f>IF($B62="","",SUMIF(Transactions!$F:$F,TEXT(Dashboard!J$3,"mmm-yyyy")&amp;Dashboard!$B62,Transactions!$D:$D))</f>
        <v/>
      </c>
      <c r="K62" s="22" t="str">
        <f>IF($B62="","",SUMIF(Transactions!$F:$F,TEXT(Dashboard!K$3,"mmm-yyyy")&amp;Dashboard!$B62,Transactions!$D:$D))</f>
        <v/>
      </c>
      <c r="L62" s="22" t="str">
        <f>IF($B62="","",SUMIF(Transactions!$F:$F,TEXT(Dashboard!L$3,"mmm-yyyy")&amp;Dashboard!$B62,Transactions!$D:$D))</f>
        <v/>
      </c>
      <c r="M62" s="22" t="str">
        <f>IF($B62="","",SUMIF(Transactions!$F:$F,TEXT(Dashboard!M$3,"mmm-yyyy")&amp;Dashboard!$B62,Transactions!$D:$D))</f>
        <v/>
      </c>
      <c r="N62" s="22" t="str">
        <f>IF($B62="","",SUMIF(Transactions!$F:$F,TEXT(Dashboard!N$3,"mmm-yyyy")&amp;Dashboard!$B62,Transactions!$D:$D))</f>
        <v/>
      </c>
      <c r="O62" s="22" t="str">
        <f>IF($B62="","",SUMIF(Transactions!$F:$F,TEXT(Dashboard!O$3,"mmm-yyyy")&amp;Dashboard!$B62,Transactions!$D:$D))</f>
        <v/>
      </c>
      <c r="P62" s="22" t="str">
        <f t="shared" si="1"/>
        <v/>
      </c>
    </row>
    <row r="63" spans="1:16">
      <c r="A63" s="20" t="str">
        <f t="shared" si="2"/>
        <v/>
      </c>
      <c r="B63" s="21"/>
      <c r="C63" s="22" t="str">
        <f>IF($B63="","",SUMIF(Transactions!$F:$F,TEXT(Dashboard!C$3,"mmm-yyyy")&amp;Dashboard!$B63,Transactions!$D:$D))</f>
        <v/>
      </c>
      <c r="D63" s="22" t="str">
        <f>IF($B63="","",SUMIF(Transactions!$F:$F,TEXT(Dashboard!D$3,"mmm-yyyy")&amp;Dashboard!$B63,Transactions!$D:$D))</f>
        <v/>
      </c>
      <c r="E63" s="22" t="str">
        <f>IF($B63="","",SUMIF(Transactions!$F:$F,TEXT(Dashboard!E$3,"mmm-yyyy")&amp;Dashboard!$B63,Transactions!$D:$D))</f>
        <v/>
      </c>
      <c r="F63" s="22" t="str">
        <f>IF($B63="","",SUMIF(Transactions!$F:$F,TEXT(Dashboard!F$3,"mmm-yyyy")&amp;Dashboard!$B63,Transactions!$D:$D))</f>
        <v/>
      </c>
      <c r="G63" s="22" t="str">
        <f>IF($B63="","",SUMIF(Transactions!$F:$F,TEXT(Dashboard!G$3,"mmm-yyyy")&amp;Dashboard!$B63,Transactions!$D:$D))</f>
        <v/>
      </c>
      <c r="H63" s="22" t="str">
        <f>IF($B63="","",SUMIF(Transactions!$F:$F,TEXT(Dashboard!H$3,"mmm-yyyy")&amp;Dashboard!$B63,Transactions!$D:$D))</f>
        <v/>
      </c>
      <c r="I63" s="22" t="str">
        <f>IF($B63="","",SUMIF(Transactions!$F:$F,TEXT(Dashboard!I$3,"mmm-yyyy")&amp;Dashboard!$B63,Transactions!$D:$D))</f>
        <v/>
      </c>
      <c r="J63" s="22" t="str">
        <f>IF($B63="","",SUMIF(Transactions!$F:$F,TEXT(Dashboard!J$3,"mmm-yyyy")&amp;Dashboard!$B63,Transactions!$D:$D))</f>
        <v/>
      </c>
      <c r="K63" s="22" t="str">
        <f>IF($B63="","",SUMIF(Transactions!$F:$F,TEXT(Dashboard!K$3,"mmm-yyyy")&amp;Dashboard!$B63,Transactions!$D:$D))</f>
        <v/>
      </c>
      <c r="L63" s="22" t="str">
        <f>IF($B63="","",SUMIF(Transactions!$F:$F,TEXT(Dashboard!L$3,"mmm-yyyy")&amp;Dashboard!$B63,Transactions!$D:$D))</f>
        <v/>
      </c>
      <c r="M63" s="22" t="str">
        <f>IF($B63="","",SUMIF(Transactions!$F:$F,TEXT(Dashboard!M$3,"mmm-yyyy")&amp;Dashboard!$B63,Transactions!$D:$D))</f>
        <v/>
      </c>
      <c r="N63" s="22" t="str">
        <f>IF($B63="","",SUMIF(Transactions!$F:$F,TEXT(Dashboard!N$3,"mmm-yyyy")&amp;Dashboard!$B63,Transactions!$D:$D))</f>
        <v/>
      </c>
      <c r="O63" s="22" t="str">
        <f>IF($B63="","",SUMIF(Transactions!$F:$F,TEXT(Dashboard!O$3,"mmm-yyyy")&amp;Dashboard!$B63,Transactions!$D:$D))</f>
        <v/>
      </c>
      <c r="P63" s="22" t="str">
        <f t="shared" si="1"/>
        <v/>
      </c>
    </row>
    <row r="64" spans="1:16">
      <c r="A64" s="20" t="str">
        <f t="shared" si="2"/>
        <v/>
      </c>
      <c r="B64" s="21"/>
      <c r="C64" s="22" t="str">
        <f>IF($B64="","",SUMIF(Transactions!$F:$F,TEXT(Dashboard!C$3,"mmm-yyyy")&amp;Dashboard!$B64,Transactions!$D:$D))</f>
        <v/>
      </c>
      <c r="D64" s="22" t="str">
        <f>IF($B64="","",SUMIF(Transactions!$F:$F,TEXT(Dashboard!D$3,"mmm-yyyy")&amp;Dashboard!$B64,Transactions!$D:$D))</f>
        <v/>
      </c>
      <c r="E64" s="22" t="str">
        <f>IF($B64="","",SUMIF(Transactions!$F:$F,TEXT(Dashboard!E$3,"mmm-yyyy")&amp;Dashboard!$B64,Transactions!$D:$D))</f>
        <v/>
      </c>
      <c r="F64" s="22" t="str">
        <f>IF($B64="","",SUMIF(Transactions!$F:$F,TEXT(Dashboard!F$3,"mmm-yyyy")&amp;Dashboard!$B64,Transactions!$D:$D))</f>
        <v/>
      </c>
      <c r="G64" s="22" t="str">
        <f>IF($B64="","",SUMIF(Transactions!$F:$F,TEXT(Dashboard!G$3,"mmm-yyyy")&amp;Dashboard!$B64,Transactions!$D:$D))</f>
        <v/>
      </c>
      <c r="H64" s="22" t="str">
        <f>IF($B64="","",SUMIF(Transactions!$F:$F,TEXT(Dashboard!H$3,"mmm-yyyy")&amp;Dashboard!$B64,Transactions!$D:$D))</f>
        <v/>
      </c>
      <c r="I64" s="22" t="str">
        <f>IF($B64="","",SUMIF(Transactions!$F:$F,TEXT(Dashboard!I$3,"mmm-yyyy")&amp;Dashboard!$B64,Transactions!$D:$D))</f>
        <v/>
      </c>
      <c r="J64" s="22" t="str">
        <f>IF($B64="","",SUMIF(Transactions!$F:$F,TEXT(Dashboard!J$3,"mmm-yyyy")&amp;Dashboard!$B64,Transactions!$D:$D))</f>
        <v/>
      </c>
      <c r="K64" s="22" t="str">
        <f>IF($B64="","",SUMIF(Transactions!$F:$F,TEXT(Dashboard!K$3,"mmm-yyyy")&amp;Dashboard!$B64,Transactions!$D:$D))</f>
        <v/>
      </c>
      <c r="L64" s="22" t="str">
        <f>IF($B64="","",SUMIF(Transactions!$F:$F,TEXT(Dashboard!L$3,"mmm-yyyy")&amp;Dashboard!$B64,Transactions!$D:$D))</f>
        <v/>
      </c>
      <c r="M64" s="22" t="str">
        <f>IF($B64="","",SUMIF(Transactions!$F:$F,TEXT(Dashboard!M$3,"mmm-yyyy")&amp;Dashboard!$B64,Transactions!$D:$D))</f>
        <v/>
      </c>
      <c r="N64" s="22" t="str">
        <f>IF($B64="","",SUMIF(Transactions!$F:$F,TEXT(Dashboard!N$3,"mmm-yyyy")&amp;Dashboard!$B64,Transactions!$D:$D))</f>
        <v/>
      </c>
      <c r="O64" s="22" t="str">
        <f>IF($B64="","",SUMIF(Transactions!$F:$F,TEXT(Dashboard!O$3,"mmm-yyyy")&amp;Dashboard!$B64,Transactions!$D:$D))</f>
        <v/>
      </c>
      <c r="P64" s="22" t="str">
        <f t="shared" si="1"/>
        <v/>
      </c>
    </row>
    <row r="65" spans="1:16">
      <c r="A65" s="20" t="str">
        <f t="shared" si="2"/>
        <v/>
      </c>
      <c r="B65" s="21"/>
      <c r="C65" s="22" t="str">
        <f>IF($B65="","",SUMIF(Transactions!$F:$F,TEXT(Dashboard!C$3,"mmm-yyyy")&amp;Dashboard!$B65,Transactions!$D:$D))</f>
        <v/>
      </c>
      <c r="D65" s="22" t="str">
        <f>IF($B65="","",SUMIF(Transactions!$F:$F,TEXT(Dashboard!D$3,"mmm-yyyy")&amp;Dashboard!$B65,Transactions!$D:$D))</f>
        <v/>
      </c>
      <c r="E65" s="22" t="str">
        <f>IF($B65="","",SUMIF(Transactions!$F:$F,TEXT(Dashboard!E$3,"mmm-yyyy")&amp;Dashboard!$B65,Transactions!$D:$D))</f>
        <v/>
      </c>
      <c r="F65" s="22" t="str">
        <f>IF($B65="","",SUMIF(Transactions!$F:$F,TEXT(Dashboard!F$3,"mmm-yyyy")&amp;Dashboard!$B65,Transactions!$D:$D))</f>
        <v/>
      </c>
      <c r="G65" s="22" t="str">
        <f>IF($B65="","",SUMIF(Transactions!$F:$F,TEXT(Dashboard!G$3,"mmm-yyyy")&amp;Dashboard!$B65,Transactions!$D:$D))</f>
        <v/>
      </c>
      <c r="H65" s="22" t="str">
        <f>IF($B65="","",SUMIF(Transactions!$F:$F,TEXT(Dashboard!H$3,"mmm-yyyy")&amp;Dashboard!$B65,Transactions!$D:$D))</f>
        <v/>
      </c>
      <c r="I65" s="22" t="str">
        <f>IF($B65="","",SUMIF(Transactions!$F:$F,TEXT(Dashboard!I$3,"mmm-yyyy")&amp;Dashboard!$B65,Transactions!$D:$D))</f>
        <v/>
      </c>
      <c r="J65" s="22" t="str">
        <f>IF($B65="","",SUMIF(Transactions!$F:$F,TEXT(Dashboard!J$3,"mmm-yyyy")&amp;Dashboard!$B65,Transactions!$D:$D))</f>
        <v/>
      </c>
      <c r="K65" s="22" t="str">
        <f>IF($B65="","",SUMIF(Transactions!$F:$F,TEXT(Dashboard!K$3,"mmm-yyyy")&amp;Dashboard!$B65,Transactions!$D:$D))</f>
        <v/>
      </c>
      <c r="L65" s="22" t="str">
        <f>IF($B65="","",SUMIF(Transactions!$F:$F,TEXT(Dashboard!L$3,"mmm-yyyy")&amp;Dashboard!$B65,Transactions!$D:$D))</f>
        <v/>
      </c>
      <c r="M65" s="22" t="str">
        <f>IF($B65="","",SUMIF(Transactions!$F:$F,TEXT(Dashboard!M$3,"mmm-yyyy")&amp;Dashboard!$B65,Transactions!$D:$D))</f>
        <v/>
      </c>
      <c r="N65" s="22" t="str">
        <f>IF($B65="","",SUMIF(Transactions!$F:$F,TEXT(Dashboard!N$3,"mmm-yyyy")&amp;Dashboard!$B65,Transactions!$D:$D))</f>
        <v/>
      </c>
      <c r="O65" s="22" t="str">
        <f>IF($B65="","",SUMIF(Transactions!$F:$F,TEXT(Dashboard!O$3,"mmm-yyyy")&amp;Dashboard!$B65,Transactions!$D:$D))</f>
        <v/>
      </c>
      <c r="P65" s="22" t="str">
        <f t="shared" si="1"/>
        <v/>
      </c>
    </row>
    <row r="66" spans="1:16">
      <c r="A66" s="20" t="str">
        <f t="shared" si="2"/>
        <v/>
      </c>
      <c r="B66" s="21"/>
      <c r="C66" s="22" t="str">
        <f>IF($B66="","",SUMIF(Transactions!$F:$F,TEXT(Dashboard!C$3,"mmm-yyyy")&amp;Dashboard!$B66,Transactions!$D:$D))</f>
        <v/>
      </c>
      <c r="D66" s="22" t="str">
        <f>IF($B66="","",SUMIF(Transactions!$F:$F,TEXT(Dashboard!D$3,"mmm-yyyy")&amp;Dashboard!$B66,Transactions!$D:$D))</f>
        <v/>
      </c>
      <c r="E66" s="22" t="str">
        <f>IF($B66="","",SUMIF(Transactions!$F:$F,TEXT(Dashboard!E$3,"mmm-yyyy")&amp;Dashboard!$B66,Transactions!$D:$D))</f>
        <v/>
      </c>
      <c r="F66" s="22" t="str">
        <f>IF($B66="","",SUMIF(Transactions!$F:$F,TEXT(Dashboard!F$3,"mmm-yyyy")&amp;Dashboard!$B66,Transactions!$D:$D))</f>
        <v/>
      </c>
      <c r="G66" s="22" t="str">
        <f>IF($B66="","",SUMIF(Transactions!$F:$F,TEXT(Dashboard!G$3,"mmm-yyyy")&amp;Dashboard!$B66,Transactions!$D:$D))</f>
        <v/>
      </c>
      <c r="H66" s="22" t="str">
        <f>IF($B66="","",SUMIF(Transactions!$F:$F,TEXT(Dashboard!H$3,"mmm-yyyy")&amp;Dashboard!$B66,Transactions!$D:$D))</f>
        <v/>
      </c>
      <c r="I66" s="22" t="str">
        <f>IF($B66="","",SUMIF(Transactions!$F:$F,TEXT(Dashboard!I$3,"mmm-yyyy")&amp;Dashboard!$B66,Transactions!$D:$D))</f>
        <v/>
      </c>
      <c r="J66" s="22" t="str">
        <f>IF($B66="","",SUMIF(Transactions!$F:$F,TEXT(Dashboard!J$3,"mmm-yyyy")&amp;Dashboard!$B66,Transactions!$D:$D))</f>
        <v/>
      </c>
      <c r="K66" s="22" t="str">
        <f>IF($B66="","",SUMIF(Transactions!$F:$F,TEXT(Dashboard!K$3,"mmm-yyyy")&amp;Dashboard!$B66,Transactions!$D:$D))</f>
        <v/>
      </c>
      <c r="L66" s="22" t="str">
        <f>IF($B66="","",SUMIF(Transactions!$F:$F,TEXT(Dashboard!L$3,"mmm-yyyy")&amp;Dashboard!$B66,Transactions!$D:$D))</f>
        <v/>
      </c>
      <c r="M66" s="22" t="str">
        <f>IF($B66="","",SUMIF(Transactions!$F:$F,TEXT(Dashboard!M$3,"mmm-yyyy")&amp;Dashboard!$B66,Transactions!$D:$D))</f>
        <v/>
      </c>
      <c r="N66" s="22" t="str">
        <f>IF($B66="","",SUMIF(Transactions!$F:$F,TEXT(Dashboard!N$3,"mmm-yyyy")&amp;Dashboard!$B66,Transactions!$D:$D))</f>
        <v/>
      </c>
      <c r="O66" s="22" t="str">
        <f>IF($B66="","",SUMIF(Transactions!$F:$F,TEXT(Dashboard!O$3,"mmm-yyyy")&amp;Dashboard!$B66,Transactions!$D:$D))</f>
        <v/>
      </c>
      <c r="P66" s="22" t="str">
        <f t="shared" si="1"/>
        <v/>
      </c>
    </row>
    <row r="67" spans="1:16">
      <c r="A67" s="20" t="str">
        <f t="shared" si="2"/>
        <v/>
      </c>
      <c r="B67" s="21"/>
      <c r="C67" s="22" t="str">
        <f>IF($B67="","",SUMIF(Transactions!$F:$F,TEXT(Dashboard!C$3,"mmm-yyyy")&amp;Dashboard!$B67,Transactions!$D:$D))</f>
        <v/>
      </c>
      <c r="D67" s="22" t="str">
        <f>IF($B67="","",SUMIF(Transactions!$F:$F,TEXT(Dashboard!D$3,"mmm-yyyy")&amp;Dashboard!$B67,Transactions!$D:$D))</f>
        <v/>
      </c>
      <c r="E67" s="22" t="str">
        <f>IF($B67="","",SUMIF(Transactions!$F:$F,TEXT(Dashboard!E$3,"mmm-yyyy")&amp;Dashboard!$B67,Transactions!$D:$D))</f>
        <v/>
      </c>
      <c r="F67" s="22" t="str">
        <f>IF($B67="","",SUMIF(Transactions!$F:$F,TEXT(Dashboard!F$3,"mmm-yyyy")&amp;Dashboard!$B67,Transactions!$D:$D))</f>
        <v/>
      </c>
      <c r="G67" s="22" t="str">
        <f>IF($B67="","",SUMIF(Transactions!$F:$F,TEXT(Dashboard!G$3,"mmm-yyyy")&amp;Dashboard!$B67,Transactions!$D:$D))</f>
        <v/>
      </c>
      <c r="H67" s="22" t="str">
        <f>IF($B67="","",SUMIF(Transactions!$F:$F,TEXT(Dashboard!H$3,"mmm-yyyy")&amp;Dashboard!$B67,Transactions!$D:$D))</f>
        <v/>
      </c>
      <c r="I67" s="22" t="str">
        <f>IF($B67="","",SUMIF(Transactions!$F:$F,TEXT(Dashboard!I$3,"mmm-yyyy")&amp;Dashboard!$B67,Transactions!$D:$D))</f>
        <v/>
      </c>
      <c r="J67" s="22" t="str">
        <f>IF($B67="","",SUMIF(Transactions!$F:$F,TEXT(Dashboard!J$3,"mmm-yyyy")&amp;Dashboard!$B67,Transactions!$D:$D))</f>
        <v/>
      </c>
      <c r="K67" s="22" t="str">
        <f>IF($B67="","",SUMIF(Transactions!$F:$F,TEXT(Dashboard!K$3,"mmm-yyyy")&amp;Dashboard!$B67,Transactions!$D:$D))</f>
        <v/>
      </c>
      <c r="L67" s="22" t="str">
        <f>IF($B67="","",SUMIF(Transactions!$F:$F,TEXT(Dashboard!L$3,"mmm-yyyy")&amp;Dashboard!$B67,Transactions!$D:$D))</f>
        <v/>
      </c>
      <c r="M67" s="22" t="str">
        <f>IF($B67="","",SUMIF(Transactions!$F:$F,TEXT(Dashboard!M$3,"mmm-yyyy")&amp;Dashboard!$B67,Transactions!$D:$D))</f>
        <v/>
      </c>
      <c r="N67" s="22" t="str">
        <f>IF($B67="","",SUMIF(Transactions!$F:$F,TEXT(Dashboard!N$3,"mmm-yyyy")&amp;Dashboard!$B67,Transactions!$D:$D))</f>
        <v/>
      </c>
      <c r="O67" s="22" t="str">
        <f>IF($B67="","",SUMIF(Transactions!$F:$F,TEXT(Dashboard!O$3,"mmm-yyyy")&amp;Dashboard!$B67,Transactions!$D:$D))</f>
        <v/>
      </c>
      <c r="P67" s="22" t="str">
        <f t="shared" si="1"/>
        <v/>
      </c>
    </row>
    <row r="68" spans="1:16">
      <c r="A68" s="20" t="str">
        <f t="shared" si="2"/>
        <v/>
      </c>
      <c r="B68" s="21"/>
      <c r="C68" s="22" t="str">
        <f>IF($B68="","",SUMIF(Transactions!$F:$F,TEXT(Dashboard!C$3,"mmm-yyyy")&amp;Dashboard!$B68,Transactions!$D:$D))</f>
        <v/>
      </c>
      <c r="D68" s="22" t="str">
        <f>IF($B68="","",SUMIF(Transactions!$F:$F,TEXT(Dashboard!D$3,"mmm-yyyy")&amp;Dashboard!$B68,Transactions!$D:$D))</f>
        <v/>
      </c>
      <c r="E68" s="22" t="str">
        <f>IF($B68="","",SUMIF(Transactions!$F:$F,TEXT(Dashboard!E$3,"mmm-yyyy")&amp;Dashboard!$B68,Transactions!$D:$D))</f>
        <v/>
      </c>
      <c r="F68" s="22" t="str">
        <f>IF($B68="","",SUMIF(Transactions!$F:$F,TEXT(Dashboard!F$3,"mmm-yyyy")&amp;Dashboard!$B68,Transactions!$D:$D))</f>
        <v/>
      </c>
      <c r="G68" s="22" t="str">
        <f>IF($B68="","",SUMIF(Transactions!$F:$F,TEXT(Dashboard!G$3,"mmm-yyyy")&amp;Dashboard!$B68,Transactions!$D:$D))</f>
        <v/>
      </c>
      <c r="H68" s="22" t="str">
        <f>IF($B68="","",SUMIF(Transactions!$F:$F,TEXT(Dashboard!H$3,"mmm-yyyy")&amp;Dashboard!$B68,Transactions!$D:$D))</f>
        <v/>
      </c>
      <c r="I68" s="22" t="str">
        <f>IF($B68="","",SUMIF(Transactions!$F:$F,TEXT(Dashboard!I$3,"mmm-yyyy")&amp;Dashboard!$B68,Transactions!$D:$D))</f>
        <v/>
      </c>
      <c r="J68" s="22" t="str">
        <f>IF($B68="","",SUMIF(Transactions!$F:$F,TEXT(Dashboard!J$3,"mmm-yyyy")&amp;Dashboard!$B68,Transactions!$D:$D))</f>
        <v/>
      </c>
      <c r="K68" s="22" t="str">
        <f>IF($B68="","",SUMIF(Transactions!$F:$F,TEXT(Dashboard!K$3,"mmm-yyyy")&amp;Dashboard!$B68,Transactions!$D:$D))</f>
        <v/>
      </c>
      <c r="L68" s="22" t="str">
        <f>IF($B68="","",SUMIF(Transactions!$F:$F,TEXT(Dashboard!L$3,"mmm-yyyy")&amp;Dashboard!$B68,Transactions!$D:$D))</f>
        <v/>
      </c>
      <c r="M68" s="22" t="str">
        <f>IF($B68="","",SUMIF(Transactions!$F:$F,TEXT(Dashboard!M$3,"mmm-yyyy")&amp;Dashboard!$B68,Transactions!$D:$D))</f>
        <v/>
      </c>
      <c r="N68" s="22" t="str">
        <f>IF($B68="","",SUMIF(Transactions!$F:$F,TEXT(Dashboard!N$3,"mmm-yyyy")&amp;Dashboard!$B68,Transactions!$D:$D))</f>
        <v/>
      </c>
      <c r="O68" s="22" t="str">
        <f>IF($B68="","",SUMIF(Transactions!$F:$F,TEXT(Dashboard!O$3,"mmm-yyyy")&amp;Dashboard!$B68,Transactions!$D:$D))</f>
        <v/>
      </c>
      <c r="P68" s="22" t="str">
        <f t="shared" si="1"/>
        <v/>
      </c>
    </row>
    <row r="69" spans="1:16">
      <c r="A69" s="20" t="str">
        <f t="shared" si="2"/>
        <v/>
      </c>
      <c r="B69" s="21"/>
      <c r="C69" s="22" t="str">
        <f>IF($B69="","",SUMIF(Transactions!$F:$F,TEXT(Dashboard!C$3,"mmm-yyyy")&amp;Dashboard!$B69,Transactions!$D:$D))</f>
        <v/>
      </c>
      <c r="D69" s="22" t="str">
        <f>IF($B69="","",SUMIF(Transactions!$F:$F,TEXT(Dashboard!D$3,"mmm-yyyy")&amp;Dashboard!$B69,Transactions!$D:$D))</f>
        <v/>
      </c>
      <c r="E69" s="22" t="str">
        <f>IF($B69="","",SUMIF(Transactions!$F:$F,TEXT(Dashboard!E$3,"mmm-yyyy")&amp;Dashboard!$B69,Transactions!$D:$D))</f>
        <v/>
      </c>
      <c r="F69" s="22" t="str">
        <f>IF($B69="","",SUMIF(Transactions!$F:$F,TEXT(Dashboard!F$3,"mmm-yyyy")&amp;Dashboard!$B69,Transactions!$D:$D))</f>
        <v/>
      </c>
      <c r="G69" s="22" t="str">
        <f>IF($B69="","",SUMIF(Transactions!$F:$F,TEXT(Dashboard!G$3,"mmm-yyyy")&amp;Dashboard!$B69,Transactions!$D:$D))</f>
        <v/>
      </c>
      <c r="H69" s="22" t="str">
        <f>IF($B69="","",SUMIF(Transactions!$F:$F,TEXT(Dashboard!H$3,"mmm-yyyy")&amp;Dashboard!$B69,Transactions!$D:$D))</f>
        <v/>
      </c>
      <c r="I69" s="22" t="str">
        <f>IF($B69="","",SUMIF(Transactions!$F:$F,TEXT(Dashboard!I$3,"mmm-yyyy")&amp;Dashboard!$B69,Transactions!$D:$D))</f>
        <v/>
      </c>
      <c r="J69" s="22" t="str">
        <f>IF($B69="","",SUMIF(Transactions!$F:$F,TEXT(Dashboard!J$3,"mmm-yyyy")&amp;Dashboard!$B69,Transactions!$D:$D))</f>
        <v/>
      </c>
      <c r="K69" s="22" t="str">
        <f>IF($B69="","",SUMIF(Transactions!$F:$F,TEXT(Dashboard!K$3,"mmm-yyyy")&amp;Dashboard!$B69,Transactions!$D:$D))</f>
        <v/>
      </c>
      <c r="L69" s="22" t="str">
        <f>IF($B69="","",SUMIF(Transactions!$F:$F,TEXT(Dashboard!L$3,"mmm-yyyy")&amp;Dashboard!$B69,Transactions!$D:$D))</f>
        <v/>
      </c>
      <c r="M69" s="22" t="str">
        <f>IF($B69="","",SUMIF(Transactions!$F:$F,TEXT(Dashboard!M$3,"mmm-yyyy")&amp;Dashboard!$B69,Transactions!$D:$D))</f>
        <v/>
      </c>
      <c r="N69" s="22" t="str">
        <f>IF($B69="","",SUMIF(Transactions!$F:$F,TEXT(Dashboard!N$3,"mmm-yyyy")&amp;Dashboard!$B69,Transactions!$D:$D))</f>
        <v/>
      </c>
      <c r="O69" s="22" t="str">
        <f>IF($B69="","",SUMIF(Transactions!$F:$F,TEXT(Dashboard!O$3,"mmm-yyyy")&amp;Dashboard!$B69,Transactions!$D:$D))</f>
        <v/>
      </c>
      <c r="P69" s="22" t="str">
        <f t="shared" ref="P69:P132" si="3">IF(B69="","",SUM(C69:O69))</f>
        <v/>
      </c>
    </row>
    <row r="70" spans="1:16">
      <c r="A70" s="20" t="str">
        <f t="shared" ref="A70:A133" si="4">IF(B70="","",A69+1)</f>
        <v/>
      </c>
      <c r="B70" s="21"/>
      <c r="C70" s="22" t="str">
        <f>IF($B70="","",SUMIF(Transactions!$F:$F,TEXT(Dashboard!C$3,"mmm-yyyy")&amp;Dashboard!$B70,Transactions!$D:$D))</f>
        <v/>
      </c>
      <c r="D70" s="22" t="str">
        <f>IF($B70="","",SUMIF(Transactions!$F:$F,TEXT(Dashboard!D$3,"mmm-yyyy")&amp;Dashboard!$B70,Transactions!$D:$D))</f>
        <v/>
      </c>
      <c r="E70" s="22" t="str">
        <f>IF($B70="","",SUMIF(Transactions!$F:$F,TEXT(Dashboard!E$3,"mmm-yyyy")&amp;Dashboard!$B70,Transactions!$D:$D))</f>
        <v/>
      </c>
      <c r="F70" s="22" t="str">
        <f>IF($B70="","",SUMIF(Transactions!$F:$F,TEXT(Dashboard!F$3,"mmm-yyyy")&amp;Dashboard!$B70,Transactions!$D:$D))</f>
        <v/>
      </c>
      <c r="G70" s="22" t="str">
        <f>IF($B70="","",SUMIF(Transactions!$F:$F,TEXT(Dashboard!G$3,"mmm-yyyy")&amp;Dashboard!$B70,Transactions!$D:$D))</f>
        <v/>
      </c>
      <c r="H70" s="22" t="str">
        <f>IF($B70="","",SUMIF(Transactions!$F:$F,TEXT(Dashboard!H$3,"mmm-yyyy")&amp;Dashboard!$B70,Transactions!$D:$D))</f>
        <v/>
      </c>
      <c r="I70" s="22" t="str">
        <f>IF($B70="","",SUMIF(Transactions!$F:$F,TEXT(Dashboard!I$3,"mmm-yyyy")&amp;Dashboard!$B70,Transactions!$D:$D))</f>
        <v/>
      </c>
      <c r="J70" s="22" t="str">
        <f>IF($B70="","",SUMIF(Transactions!$F:$F,TEXT(Dashboard!J$3,"mmm-yyyy")&amp;Dashboard!$B70,Transactions!$D:$D))</f>
        <v/>
      </c>
      <c r="K70" s="22" t="str">
        <f>IF($B70="","",SUMIF(Transactions!$F:$F,TEXT(Dashboard!K$3,"mmm-yyyy")&amp;Dashboard!$B70,Transactions!$D:$D))</f>
        <v/>
      </c>
      <c r="L70" s="22" t="str">
        <f>IF($B70="","",SUMIF(Transactions!$F:$F,TEXT(Dashboard!L$3,"mmm-yyyy")&amp;Dashboard!$B70,Transactions!$D:$D))</f>
        <v/>
      </c>
      <c r="M70" s="22" t="str">
        <f>IF($B70="","",SUMIF(Transactions!$F:$F,TEXT(Dashboard!M$3,"mmm-yyyy")&amp;Dashboard!$B70,Transactions!$D:$D))</f>
        <v/>
      </c>
      <c r="N70" s="22" t="str">
        <f>IF($B70="","",SUMIF(Transactions!$F:$F,TEXT(Dashboard!N$3,"mmm-yyyy")&amp;Dashboard!$B70,Transactions!$D:$D))</f>
        <v/>
      </c>
      <c r="O70" s="22" t="str">
        <f>IF($B70="","",SUMIF(Transactions!$F:$F,TEXT(Dashboard!O$3,"mmm-yyyy")&amp;Dashboard!$B70,Transactions!$D:$D))</f>
        <v/>
      </c>
      <c r="P70" s="22" t="str">
        <f t="shared" si="3"/>
        <v/>
      </c>
    </row>
    <row r="71" spans="1:16">
      <c r="A71" s="20" t="str">
        <f t="shared" si="4"/>
        <v/>
      </c>
      <c r="B71" s="21"/>
      <c r="C71" s="22" t="str">
        <f>IF($B71="","",SUMIF(Transactions!$F:$F,TEXT(Dashboard!C$3,"mmm-yyyy")&amp;Dashboard!$B71,Transactions!$D:$D))</f>
        <v/>
      </c>
      <c r="D71" s="22" t="str">
        <f>IF($B71="","",SUMIF(Transactions!$F:$F,TEXT(Dashboard!D$3,"mmm-yyyy")&amp;Dashboard!$B71,Transactions!$D:$D))</f>
        <v/>
      </c>
      <c r="E71" s="22" t="str">
        <f>IF($B71="","",SUMIF(Transactions!$F:$F,TEXT(Dashboard!E$3,"mmm-yyyy")&amp;Dashboard!$B71,Transactions!$D:$D))</f>
        <v/>
      </c>
      <c r="F71" s="22" t="str">
        <f>IF($B71="","",SUMIF(Transactions!$F:$F,TEXT(Dashboard!F$3,"mmm-yyyy")&amp;Dashboard!$B71,Transactions!$D:$D))</f>
        <v/>
      </c>
      <c r="G71" s="22" t="str">
        <f>IF($B71="","",SUMIF(Transactions!$F:$F,TEXT(Dashboard!G$3,"mmm-yyyy")&amp;Dashboard!$B71,Transactions!$D:$D))</f>
        <v/>
      </c>
      <c r="H71" s="22" t="str">
        <f>IF($B71="","",SUMIF(Transactions!$F:$F,TEXT(Dashboard!H$3,"mmm-yyyy")&amp;Dashboard!$B71,Transactions!$D:$D))</f>
        <v/>
      </c>
      <c r="I71" s="22" t="str">
        <f>IF($B71="","",SUMIF(Transactions!$F:$F,TEXT(Dashboard!I$3,"mmm-yyyy")&amp;Dashboard!$B71,Transactions!$D:$D))</f>
        <v/>
      </c>
      <c r="J71" s="22" t="str">
        <f>IF($B71="","",SUMIF(Transactions!$F:$F,TEXT(Dashboard!J$3,"mmm-yyyy")&amp;Dashboard!$B71,Transactions!$D:$D))</f>
        <v/>
      </c>
      <c r="K71" s="22" t="str">
        <f>IF($B71="","",SUMIF(Transactions!$F:$F,TEXT(Dashboard!K$3,"mmm-yyyy")&amp;Dashboard!$B71,Transactions!$D:$D))</f>
        <v/>
      </c>
      <c r="L71" s="22" t="str">
        <f>IF($B71="","",SUMIF(Transactions!$F:$F,TEXT(Dashboard!L$3,"mmm-yyyy")&amp;Dashboard!$B71,Transactions!$D:$D))</f>
        <v/>
      </c>
      <c r="M71" s="22" t="str">
        <f>IF($B71="","",SUMIF(Transactions!$F:$F,TEXT(Dashboard!M$3,"mmm-yyyy")&amp;Dashboard!$B71,Transactions!$D:$D))</f>
        <v/>
      </c>
      <c r="N71" s="22" t="str">
        <f>IF($B71="","",SUMIF(Transactions!$F:$F,TEXT(Dashboard!N$3,"mmm-yyyy")&amp;Dashboard!$B71,Transactions!$D:$D))</f>
        <v/>
      </c>
      <c r="O71" s="22" t="str">
        <f>IF($B71="","",SUMIF(Transactions!$F:$F,TEXT(Dashboard!O$3,"mmm-yyyy")&amp;Dashboard!$B71,Transactions!$D:$D))</f>
        <v/>
      </c>
      <c r="P71" s="22" t="str">
        <f t="shared" si="3"/>
        <v/>
      </c>
    </row>
    <row r="72" spans="1:16">
      <c r="A72" s="20" t="str">
        <f t="shared" si="4"/>
        <v/>
      </c>
      <c r="B72" s="21"/>
      <c r="C72" s="22" t="str">
        <f>IF($B72="","",SUMIF(Transactions!$F:$F,TEXT(Dashboard!C$3,"mmm-yyyy")&amp;Dashboard!$B72,Transactions!$D:$D))</f>
        <v/>
      </c>
      <c r="D72" s="22" t="str">
        <f>IF($B72="","",SUMIF(Transactions!$F:$F,TEXT(Dashboard!D$3,"mmm-yyyy")&amp;Dashboard!$B72,Transactions!$D:$D))</f>
        <v/>
      </c>
      <c r="E72" s="22" t="str">
        <f>IF($B72="","",SUMIF(Transactions!$F:$F,TEXT(Dashboard!E$3,"mmm-yyyy")&amp;Dashboard!$B72,Transactions!$D:$D))</f>
        <v/>
      </c>
      <c r="F72" s="22" t="str">
        <f>IF($B72="","",SUMIF(Transactions!$F:$F,TEXT(Dashboard!F$3,"mmm-yyyy")&amp;Dashboard!$B72,Transactions!$D:$D))</f>
        <v/>
      </c>
      <c r="G72" s="22" t="str">
        <f>IF($B72="","",SUMIF(Transactions!$F:$F,TEXT(Dashboard!G$3,"mmm-yyyy")&amp;Dashboard!$B72,Transactions!$D:$D))</f>
        <v/>
      </c>
      <c r="H72" s="22" t="str">
        <f>IF($B72="","",SUMIF(Transactions!$F:$F,TEXT(Dashboard!H$3,"mmm-yyyy")&amp;Dashboard!$B72,Transactions!$D:$D))</f>
        <v/>
      </c>
      <c r="I72" s="22" t="str">
        <f>IF($B72="","",SUMIF(Transactions!$F:$F,TEXT(Dashboard!I$3,"mmm-yyyy")&amp;Dashboard!$B72,Transactions!$D:$D))</f>
        <v/>
      </c>
      <c r="J72" s="22" t="str">
        <f>IF($B72="","",SUMIF(Transactions!$F:$F,TEXT(Dashboard!J$3,"mmm-yyyy")&amp;Dashboard!$B72,Transactions!$D:$D))</f>
        <v/>
      </c>
      <c r="K72" s="22" t="str">
        <f>IF($B72="","",SUMIF(Transactions!$F:$F,TEXT(Dashboard!K$3,"mmm-yyyy")&amp;Dashboard!$B72,Transactions!$D:$D))</f>
        <v/>
      </c>
      <c r="L72" s="22" t="str">
        <f>IF($B72="","",SUMIF(Transactions!$F:$F,TEXT(Dashboard!L$3,"mmm-yyyy")&amp;Dashboard!$B72,Transactions!$D:$D))</f>
        <v/>
      </c>
      <c r="M72" s="22" t="str">
        <f>IF($B72="","",SUMIF(Transactions!$F:$F,TEXT(Dashboard!M$3,"mmm-yyyy")&amp;Dashboard!$B72,Transactions!$D:$D))</f>
        <v/>
      </c>
      <c r="N72" s="22" t="str">
        <f>IF($B72="","",SUMIF(Transactions!$F:$F,TEXT(Dashboard!N$3,"mmm-yyyy")&amp;Dashboard!$B72,Transactions!$D:$D))</f>
        <v/>
      </c>
      <c r="O72" s="22" t="str">
        <f>IF($B72="","",SUMIF(Transactions!$F:$F,TEXT(Dashboard!O$3,"mmm-yyyy")&amp;Dashboard!$B72,Transactions!$D:$D))</f>
        <v/>
      </c>
      <c r="P72" s="22" t="str">
        <f t="shared" si="3"/>
        <v/>
      </c>
    </row>
    <row r="73" spans="1:16">
      <c r="A73" s="20" t="str">
        <f t="shared" si="4"/>
        <v/>
      </c>
      <c r="B73" s="21"/>
      <c r="C73" s="22" t="str">
        <f>IF($B73="","",SUMIF(Transactions!$F:$F,TEXT(Dashboard!C$3,"mmm-yyyy")&amp;Dashboard!$B73,Transactions!$D:$D))</f>
        <v/>
      </c>
      <c r="D73" s="22" t="str">
        <f>IF($B73="","",SUMIF(Transactions!$F:$F,TEXT(Dashboard!D$3,"mmm-yyyy")&amp;Dashboard!$B73,Transactions!$D:$D))</f>
        <v/>
      </c>
      <c r="E73" s="22" t="str">
        <f>IF($B73="","",SUMIF(Transactions!$F:$F,TEXT(Dashboard!E$3,"mmm-yyyy")&amp;Dashboard!$B73,Transactions!$D:$D))</f>
        <v/>
      </c>
      <c r="F73" s="22" t="str">
        <f>IF($B73="","",SUMIF(Transactions!$F:$F,TEXT(Dashboard!F$3,"mmm-yyyy")&amp;Dashboard!$B73,Transactions!$D:$D))</f>
        <v/>
      </c>
      <c r="G73" s="22" t="str">
        <f>IF($B73="","",SUMIF(Transactions!$F:$F,TEXT(Dashboard!G$3,"mmm-yyyy")&amp;Dashboard!$B73,Transactions!$D:$D))</f>
        <v/>
      </c>
      <c r="H73" s="22" t="str">
        <f>IF($B73="","",SUMIF(Transactions!$F:$F,TEXT(Dashboard!H$3,"mmm-yyyy")&amp;Dashboard!$B73,Transactions!$D:$D))</f>
        <v/>
      </c>
      <c r="I73" s="22" t="str">
        <f>IF($B73="","",SUMIF(Transactions!$F:$F,TEXT(Dashboard!I$3,"mmm-yyyy")&amp;Dashboard!$B73,Transactions!$D:$D))</f>
        <v/>
      </c>
      <c r="J73" s="22" t="str">
        <f>IF($B73="","",SUMIF(Transactions!$F:$F,TEXT(Dashboard!J$3,"mmm-yyyy")&amp;Dashboard!$B73,Transactions!$D:$D))</f>
        <v/>
      </c>
      <c r="K73" s="22" t="str">
        <f>IF($B73="","",SUMIF(Transactions!$F:$F,TEXT(Dashboard!K$3,"mmm-yyyy")&amp;Dashboard!$B73,Transactions!$D:$D))</f>
        <v/>
      </c>
      <c r="L73" s="22" t="str">
        <f>IF($B73="","",SUMIF(Transactions!$F:$F,TEXT(Dashboard!L$3,"mmm-yyyy")&amp;Dashboard!$B73,Transactions!$D:$D))</f>
        <v/>
      </c>
      <c r="M73" s="22" t="str">
        <f>IF($B73="","",SUMIF(Transactions!$F:$F,TEXT(Dashboard!M$3,"mmm-yyyy")&amp;Dashboard!$B73,Transactions!$D:$D))</f>
        <v/>
      </c>
      <c r="N73" s="22" t="str">
        <f>IF($B73="","",SUMIF(Transactions!$F:$F,TEXT(Dashboard!N$3,"mmm-yyyy")&amp;Dashboard!$B73,Transactions!$D:$D))</f>
        <v/>
      </c>
      <c r="O73" s="22" t="str">
        <f>IF($B73="","",SUMIF(Transactions!$F:$F,TEXT(Dashboard!O$3,"mmm-yyyy")&amp;Dashboard!$B73,Transactions!$D:$D))</f>
        <v/>
      </c>
      <c r="P73" s="22" t="str">
        <f t="shared" si="3"/>
        <v/>
      </c>
    </row>
    <row r="74" spans="1:16">
      <c r="A74" s="20" t="str">
        <f t="shared" si="4"/>
        <v/>
      </c>
      <c r="B74" s="21"/>
      <c r="C74" s="22" t="str">
        <f>IF($B74="","",SUMIF(Transactions!$F:$F,TEXT(Dashboard!C$3,"mmm-yyyy")&amp;Dashboard!$B74,Transactions!$D:$D))</f>
        <v/>
      </c>
      <c r="D74" s="22" t="str">
        <f>IF($B74="","",SUMIF(Transactions!$F:$F,TEXT(Dashboard!D$3,"mmm-yyyy")&amp;Dashboard!$B74,Transactions!$D:$D))</f>
        <v/>
      </c>
      <c r="E74" s="22" t="str">
        <f>IF($B74="","",SUMIF(Transactions!$F:$F,TEXT(Dashboard!E$3,"mmm-yyyy")&amp;Dashboard!$B74,Transactions!$D:$D))</f>
        <v/>
      </c>
      <c r="F74" s="22" t="str">
        <f>IF($B74="","",SUMIF(Transactions!$F:$F,TEXT(Dashboard!F$3,"mmm-yyyy")&amp;Dashboard!$B74,Transactions!$D:$D))</f>
        <v/>
      </c>
      <c r="G74" s="22" t="str">
        <f>IF($B74="","",SUMIF(Transactions!$F:$F,TEXT(Dashboard!G$3,"mmm-yyyy")&amp;Dashboard!$B74,Transactions!$D:$D))</f>
        <v/>
      </c>
      <c r="H74" s="22" t="str">
        <f>IF($B74="","",SUMIF(Transactions!$F:$F,TEXT(Dashboard!H$3,"mmm-yyyy")&amp;Dashboard!$B74,Transactions!$D:$D))</f>
        <v/>
      </c>
      <c r="I74" s="22" t="str">
        <f>IF($B74="","",SUMIF(Transactions!$F:$F,TEXT(Dashboard!I$3,"mmm-yyyy")&amp;Dashboard!$B74,Transactions!$D:$D))</f>
        <v/>
      </c>
      <c r="J74" s="22" t="str">
        <f>IF($B74="","",SUMIF(Transactions!$F:$F,TEXT(Dashboard!J$3,"mmm-yyyy")&amp;Dashboard!$B74,Transactions!$D:$D))</f>
        <v/>
      </c>
      <c r="K74" s="22" t="str">
        <f>IF($B74="","",SUMIF(Transactions!$F:$F,TEXT(Dashboard!K$3,"mmm-yyyy")&amp;Dashboard!$B74,Transactions!$D:$D))</f>
        <v/>
      </c>
      <c r="L74" s="22" t="str">
        <f>IF($B74="","",SUMIF(Transactions!$F:$F,TEXT(Dashboard!L$3,"mmm-yyyy")&amp;Dashboard!$B74,Transactions!$D:$D))</f>
        <v/>
      </c>
      <c r="M74" s="22" t="str">
        <f>IF($B74="","",SUMIF(Transactions!$F:$F,TEXT(Dashboard!M$3,"mmm-yyyy")&amp;Dashboard!$B74,Transactions!$D:$D))</f>
        <v/>
      </c>
      <c r="N74" s="22" t="str">
        <f>IF($B74="","",SUMIF(Transactions!$F:$F,TEXT(Dashboard!N$3,"mmm-yyyy")&amp;Dashboard!$B74,Transactions!$D:$D))</f>
        <v/>
      </c>
      <c r="O74" s="22" t="str">
        <f>IF($B74="","",SUMIF(Transactions!$F:$F,TEXT(Dashboard!O$3,"mmm-yyyy")&amp;Dashboard!$B74,Transactions!$D:$D))</f>
        <v/>
      </c>
      <c r="P74" s="22" t="str">
        <f t="shared" si="3"/>
        <v/>
      </c>
    </row>
    <row r="75" spans="1:16">
      <c r="A75" s="20" t="str">
        <f t="shared" si="4"/>
        <v/>
      </c>
      <c r="B75" s="21"/>
      <c r="C75" s="22" t="str">
        <f>IF($B75="","",SUMIF(Transactions!$F:$F,TEXT(Dashboard!C$3,"mmm-yyyy")&amp;Dashboard!$B75,Transactions!$D:$D))</f>
        <v/>
      </c>
      <c r="D75" s="22" t="str">
        <f>IF($B75="","",SUMIF(Transactions!$F:$F,TEXT(Dashboard!D$3,"mmm-yyyy")&amp;Dashboard!$B75,Transactions!$D:$D))</f>
        <v/>
      </c>
      <c r="E75" s="22" t="str">
        <f>IF($B75="","",SUMIF(Transactions!$F:$F,TEXT(Dashboard!E$3,"mmm-yyyy")&amp;Dashboard!$B75,Transactions!$D:$D))</f>
        <v/>
      </c>
      <c r="F75" s="22" t="str">
        <f>IF($B75="","",SUMIF(Transactions!$F:$F,TEXT(Dashboard!F$3,"mmm-yyyy")&amp;Dashboard!$B75,Transactions!$D:$D))</f>
        <v/>
      </c>
      <c r="G75" s="22" t="str">
        <f>IF($B75="","",SUMIF(Transactions!$F:$F,TEXT(Dashboard!G$3,"mmm-yyyy")&amp;Dashboard!$B75,Transactions!$D:$D))</f>
        <v/>
      </c>
      <c r="H75" s="22" t="str">
        <f>IF($B75="","",SUMIF(Transactions!$F:$F,TEXT(Dashboard!H$3,"mmm-yyyy")&amp;Dashboard!$B75,Transactions!$D:$D))</f>
        <v/>
      </c>
      <c r="I75" s="22" t="str">
        <f>IF($B75="","",SUMIF(Transactions!$F:$F,TEXT(Dashboard!I$3,"mmm-yyyy")&amp;Dashboard!$B75,Transactions!$D:$D))</f>
        <v/>
      </c>
      <c r="J75" s="22" t="str">
        <f>IF($B75="","",SUMIF(Transactions!$F:$F,TEXT(Dashboard!J$3,"mmm-yyyy")&amp;Dashboard!$B75,Transactions!$D:$D))</f>
        <v/>
      </c>
      <c r="K75" s="22" t="str">
        <f>IF($B75="","",SUMIF(Transactions!$F:$F,TEXT(Dashboard!K$3,"mmm-yyyy")&amp;Dashboard!$B75,Transactions!$D:$D))</f>
        <v/>
      </c>
      <c r="L75" s="22" t="str">
        <f>IF($B75="","",SUMIF(Transactions!$F:$F,TEXT(Dashboard!L$3,"mmm-yyyy")&amp;Dashboard!$B75,Transactions!$D:$D))</f>
        <v/>
      </c>
      <c r="M75" s="22" t="str">
        <f>IF($B75="","",SUMIF(Transactions!$F:$F,TEXT(Dashboard!M$3,"mmm-yyyy")&amp;Dashboard!$B75,Transactions!$D:$D))</f>
        <v/>
      </c>
      <c r="N75" s="22" t="str">
        <f>IF($B75="","",SUMIF(Transactions!$F:$F,TEXT(Dashboard!N$3,"mmm-yyyy")&amp;Dashboard!$B75,Transactions!$D:$D))</f>
        <v/>
      </c>
      <c r="O75" s="22" t="str">
        <f>IF($B75="","",SUMIF(Transactions!$F:$F,TEXT(Dashboard!O$3,"mmm-yyyy")&amp;Dashboard!$B75,Transactions!$D:$D))</f>
        <v/>
      </c>
      <c r="P75" s="22" t="str">
        <f t="shared" si="3"/>
        <v/>
      </c>
    </row>
    <row r="76" spans="1:16">
      <c r="A76" s="20" t="str">
        <f t="shared" si="4"/>
        <v/>
      </c>
      <c r="B76" s="21"/>
      <c r="C76" s="22" t="str">
        <f>IF($B76="","",SUMIF(Transactions!$F:$F,TEXT(Dashboard!C$3,"mmm-yyyy")&amp;Dashboard!$B76,Transactions!$D:$D))</f>
        <v/>
      </c>
      <c r="D76" s="22" t="str">
        <f>IF($B76="","",SUMIF(Transactions!$F:$F,TEXT(Dashboard!D$3,"mmm-yyyy")&amp;Dashboard!$B76,Transactions!$D:$D))</f>
        <v/>
      </c>
      <c r="E76" s="22" t="str">
        <f>IF($B76="","",SUMIF(Transactions!$F:$F,TEXT(Dashboard!E$3,"mmm-yyyy")&amp;Dashboard!$B76,Transactions!$D:$D))</f>
        <v/>
      </c>
      <c r="F76" s="22" t="str">
        <f>IF($B76="","",SUMIF(Transactions!$F:$F,TEXT(Dashboard!F$3,"mmm-yyyy")&amp;Dashboard!$B76,Transactions!$D:$D))</f>
        <v/>
      </c>
      <c r="G76" s="22" t="str">
        <f>IF($B76="","",SUMIF(Transactions!$F:$F,TEXT(Dashboard!G$3,"mmm-yyyy")&amp;Dashboard!$B76,Transactions!$D:$D))</f>
        <v/>
      </c>
      <c r="H76" s="22" t="str">
        <f>IF($B76="","",SUMIF(Transactions!$F:$F,TEXT(Dashboard!H$3,"mmm-yyyy")&amp;Dashboard!$B76,Transactions!$D:$D))</f>
        <v/>
      </c>
      <c r="I76" s="22" t="str">
        <f>IF($B76="","",SUMIF(Transactions!$F:$F,TEXT(Dashboard!I$3,"mmm-yyyy")&amp;Dashboard!$B76,Transactions!$D:$D))</f>
        <v/>
      </c>
      <c r="J76" s="22" t="str">
        <f>IF($B76="","",SUMIF(Transactions!$F:$F,TEXT(Dashboard!J$3,"mmm-yyyy")&amp;Dashboard!$B76,Transactions!$D:$D))</f>
        <v/>
      </c>
      <c r="K76" s="22" t="str">
        <f>IF($B76="","",SUMIF(Transactions!$F:$F,TEXT(Dashboard!K$3,"mmm-yyyy")&amp;Dashboard!$B76,Transactions!$D:$D))</f>
        <v/>
      </c>
      <c r="L76" s="22" t="str">
        <f>IF($B76="","",SUMIF(Transactions!$F:$F,TEXT(Dashboard!L$3,"mmm-yyyy")&amp;Dashboard!$B76,Transactions!$D:$D))</f>
        <v/>
      </c>
      <c r="M76" s="22" t="str">
        <f>IF($B76="","",SUMIF(Transactions!$F:$F,TEXT(Dashboard!M$3,"mmm-yyyy")&amp;Dashboard!$B76,Transactions!$D:$D))</f>
        <v/>
      </c>
      <c r="N76" s="22" t="str">
        <f>IF($B76="","",SUMIF(Transactions!$F:$F,TEXT(Dashboard!N$3,"mmm-yyyy")&amp;Dashboard!$B76,Transactions!$D:$D))</f>
        <v/>
      </c>
      <c r="O76" s="22" t="str">
        <f>IF($B76="","",SUMIF(Transactions!$F:$F,TEXT(Dashboard!O$3,"mmm-yyyy")&amp;Dashboard!$B76,Transactions!$D:$D))</f>
        <v/>
      </c>
      <c r="P76" s="22" t="str">
        <f t="shared" si="3"/>
        <v/>
      </c>
    </row>
    <row r="77" spans="1:16">
      <c r="A77" s="20" t="str">
        <f t="shared" si="4"/>
        <v/>
      </c>
      <c r="B77" s="21"/>
      <c r="C77" s="22" t="str">
        <f>IF($B77="","",SUMIF(Transactions!$F:$F,TEXT(Dashboard!C$3,"mmm-yyyy")&amp;Dashboard!$B77,Transactions!$D:$D))</f>
        <v/>
      </c>
      <c r="D77" s="22" t="str">
        <f>IF($B77="","",SUMIF(Transactions!$F:$F,TEXT(Dashboard!D$3,"mmm-yyyy")&amp;Dashboard!$B77,Transactions!$D:$D))</f>
        <v/>
      </c>
      <c r="E77" s="22" t="str">
        <f>IF($B77="","",SUMIF(Transactions!$F:$F,TEXT(Dashboard!E$3,"mmm-yyyy")&amp;Dashboard!$B77,Transactions!$D:$D))</f>
        <v/>
      </c>
      <c r="F77" s="22" t="str">
        <f>IF($B77="","",SUMIF(Transactions!$F:$F,TEXT(Dashboard!F$3,"mmm-yyyy")&amp;Dashboard!$B77,Transactions!$D:$D))</f>
        <v/>
      </c>
      <c r="G77" s="22" t="str">
        <f>IF($B77="","",SUMIF(Transactions!$F:$F,TEXT(Dashboard!G$3,"mmm-yyyy")&amp;Dashboard!$B77,Transactions!$D:$D))</f>
        <v/>
      </c>
      <c r="H77" s="22" t="str">
        <f>IF($B77="","",SUMIF(Transactions!$F:$F,TEXT(Dashboard!H$3,"mmm-yyyy")&amp;Dashboard!$B77,Transactions!$D:$D))</f>
        <v/>
      </c>
      <c r="I77" s="22" t="str">
        <f>IF($B77="","",SUMIF(Transactions!$F:$F,TEXT(Dashboard!I$3,"mmm-yyyy")&amp;Dashboard!$B77,Transactions!$D:$D))</f>
        <v/>
      </c>
      <c r="J77" s="22" t="str">
        <f>IF($B77="","",SUMIF(Transactions!$F:$F,TEXT(Dashboard!J$3,"mmm-yyyy")&amp;Dashboard!$B77,Transactions!$D:$D))</f>
        <v/>
      </c>
      <c r="K77" s="22" t="str">
        <f>IF($B77="","",SUMIF(Transactions!$F:$F,TEXT(Dashboard!K$3,"mmm-yyyy")&amp;Dashboard!$B77,Transactions!$D:$D))</f>
        <v/>
      </c>
      <c r="L77" s="22" t="str">
        <f>IF($B77="","",SUMIF(Transactions!$F:$F,TEXT(Dashboard!L$3,"mmm-yyyy")&amp;Dashboard!$B77,Transactions!$D:$D))</f>
        <v/>
      </c>
      <c r="M77" s="22" t="str">
        <f>IF($B77="","",SUMIF(Transactions!$F:$F,TEXT(Dashboard!M$3,"mmm-yyyy")&amp;Dashboard!$B77,Transactions!$D:$D))</f>
        <v/>
      </c>
      <c r="N77" s="22" t="str">
        <f>IF($B77="","",SUMIF(Transactions!$F:$F,TEXT(Dashboard!N$3,"mmm-yyyy")&amp;Dashboard!$B77,Transactions!$D:$D))</f>
        <v/>
      </c>
      <c r="O77" s="22" t="str">
        <f>IF($B77="","",SUMIF(Transactions!$F:$F,TEXT(Dashboard!O$3,"mmm-yyyy")&amp;Dashboard!$B77,Transactions!$D:$D))</f>
        <v/>
      </c>
      <c r="P77" s="22" t="str">
        <f t="shared" si="3"/>
        <v/>
      </c>
    </row>
    <row r="78" spans="1:16">
      <c r="A78" s="20" t="str">
        <f t="shared" si="4"/>
        <v/>
      </c>
      <c r="B78" s="21"/>
      <c r="C78" s="22" t="str">
        <f>IF($B78="","",SUMIF(Transactions!$F:$F,TEXT(Dashboard!C$3,"mmm-yyyy")&amp;Dashboard!$B78,Transactions!$D:$D))</f>
        <v/>
      </c>
      <c r="D78" s="22" t="str">
        <f>IF($B78="","",SUMIF(Transactions!$F:$F,TEXT(Dashboard!D$3,"mmm-yyyy")&amp;Dashboard!$B78,Transactions!$D:$D))</f>
        <v/>
      </c>
      <c r="E78" s="22" t="str">
        <f>IF($B78="","",SUMIF(Transactions!$F:$F,TEXT(Dashboard!E$3,"mmm-yyyy")&amp;Dashboard!$B78,Transactions!$D:$D))</f>
        <v/>
      </c>
      <c r="F78" s="22" t="str">
        <f>IF($B78="","",SUMIF(Transactions!$F:$F,TEXT(Dashboard!F$3,"mmm-yyyy")&amp;Dashboard!$B78,Transactions!$D:$D))</f>
        <v/>
      </c>
      <c r="G78" s="22" t="str">
        <f>IF($B78="","",SUMIF(Transactions!$F:$F,TEXT(Dashboard!G$3,"mmm-yyyy")&amp;Dashboard!$B78,Transactions!$D:$D))</f>
        <v/>
      </c>
      <c r="H78" s="22" t="str">
        <f>IF($B78="","",SUMIF(Transactions!$F:$F,TEXT(Dashboard!H$3,"mmm-yyyy")&amp;Dashboard!$B78,Transactions!$D:$D))</f>
        <v/>
      </c>
      <c r="I78" s="22" t="str">
        <f>IF($B78="","",SUMIF(Transactions!$F:$F,TEXT(Dashboard!I$3,"mmm-yyyy")&amp;Dashboard!$B78,Transactions!$D:$D))</f>
        <v/>
      </c>
      <c r="J78" s="22" t="str">
        <f>IF($B78="","",SUMIF(Transactions!$F:$F,TEXT(Dashboard!J$3,"mmm-yyyy")&amp;Dashboard!$B78,Transactions!$D:$D))</f>
        <v/>
      </c>
      <c r="K78" s="22" t="str">
        <f>IF($B78="","",SUMIF(Transactions!$F:$F,TEXT(Dashboard!K$3,"mmm-yyyy")&amp;Dashboard!$B78,Transactions!$D:$D))</f>
        <v/>
      </c>
      <c r="L78" s="22" t="str">
        <f>IF($B78="","",SUMIF(Transactions!$F:$F,TEXT(Dashboard!L$3,"mmm-yyyy")&amp;Dashboard!$B78,Transactions!$D:$D))</f>
        <v/>
      </c>
      <c r="M78" s="22" t="str">
        <f>IF($B78="","",SUMIF(Transactions!$F:$F,TEXT(Dashboard!M$3,"mmm-yyyy")&amp;Dashboard!$B78,Transactions!$D:$D))</f>
        <v/>
      </c>
      <c r="N78" s="22" t="str">
        <f>IF($B78="","",SUMIF(Transactions!$F:$F,TEXT(Dashboard!N$3,"mmm-yyyy")&amp;Dashboard!$B78,Transactions!$D:$D))</f>
        <v/>
      </c>
      <c r="O78" s="22" t="str">
        <f>IF($B78="","",SUMIF(Transactions!$F:$F,TEXT(Dashboard!O$3,"mmm-yyyy")&amp;Dashboard!$B78,Transactions!$D:$D))</f>
        <v/>
      </c>
      <c r="P78" s="22" t="str">
        <f t="shared" si="3"/>
        <v/>
      </c>
    </row>
    <row r="79" spans="1:16">
      <c r="A79" s="20" t="str">
        <f t="shared" si="4"/>
        <v/>
      </c>
      <c r="B79" s="21"/>
      <c r="C79" s="22" t="str">
        <f>IF($B79="","",SUMIF(Transactions!$F:$F,TEXT(Dashboard!C$3,"mmm-yyyy")&amp;Dashboard!$B79,Transactions!$D:$D))</f>
        <v/>
      </c>
      <c r="D79" s="22" t="str">
        <f>IF($B79="","",SUMIF(Transactions!$F:$F,TEXT(Dashboard!D$3,"mmm-yyyy")&amp;Dashboard!$B79,Transactions!$D:$D))</f>
        <v/>
      </c>
      <c r="E79" s="22" t="str">
        <f>IF($B79="","",SUMIF(Transactions!$F:$F,TEXT(Dashboard!E$3,"mmm-yyyy")&amp;Dashboard!$B79,Transactions!$D:$D))</f>
        <v/>
      </c>
      <c r="F79" s="22" t="str">
        <f>IF($B79="","",SUMIF(Transactions!$F:$F,TEXT(Dashboard!F$3,"mmm-yyyy")&amp;Dashboard!$B79,Transactions!$D:$D))</f>
        <v/>
      </c>
      <c r="G79" s="22" t="str">
        <f>IF($B79="","",SUMIF(Transactions!$F:$F,TEXT(Dashboard!G$3,"mmm-yyyy")&amp;Dashboard!$B79,Transactions!$D:$D))</f>
        <v/>
      </c>
      <c r="H79" s="22" t="str">
        <f>IF($B79="","",SUMIF(Transactions!$F:$F,TEXT(Dashboard!H$3,"mmm-yyyy")&amp;Dashboard!$B79,Transactions!$D:$D))</f>
        <v/>
      </c>
      <c r="I79" s="22" t="str">
        <f>IF($B79="","",SUMIF(Transactions!$F:$F,TEXT(Dashboard!I$3,"mmm-yyyy")&amp;Dashboard!$B79,Transactions!$D:$D))</f>
        <v/>
      </c>
      <c r="J79" s="22" t="str">
        <f>IF($B79="","",SUMIF(Transactions!$F:$F,TEXT(Dashboard!J$3,"mmm-yyyy")&amp;Dashboard!$B79,Transactions!$D:$D))</f>
        <v/>
      </c>
      <c r="K79" s="22" t="str">
        <f>IF($B79="","",SUMIF(Transactions!$F:$F,TEXT(Dashboard!K$3,"mmm-yyyy")&amp;Dashboard!$B79,Transactions!$D:$D))</f>
        <v/>
      </c>
      <c r="L79" s="22" t="str">
        <f>IF($B79="","",SUMIF(Transactions!$F:$F,TEXT(Dashboard!L$3,"mmm-yyyy")&amp;Dashboard!$B79,Transactions!$D:$D))</f>
        <v/>
      </c>
      <c r="M79" s="22" t="str">
        <f>IF($B79="","",SUMIF(Transactions!$F:$F,TEXT(Dashboard!M$3,"mmm-yyyy")&amp;Dashboard!$B79,Transactions!$D:$D))</f>
        <v/>
      </c>
      <c r="N79" s="22" t="str">
        <f>IF($B79="","",SUMIF(Transactions!$F:$F,TEXT(Dashboard!N$3,"mmm-yyyy")&amp;Dashboard!$B79,Transactions!$D:$D))</f>
        <v/>
      </c>
      <c r="O79" s="22" t="str">
        <f>IF($B79="","",SUMIF(Transactions!$F:$F,TEXT(Dashboard!O$3,"mmm-yyyy")&amp;Dashboard!$B79,Transactions!$D:$D))</f>
        <v/>
      </c>
      <c r="P79" s="22" t="str">
        <f t="shared" si="3"/>
        <v/>
      </c>
    </row>
    <row r="80" spans="1:16">
      <c r="A80" s="20" t="str">
        <f t="shared" si="4"/>
        <v/>
      </c>
      <c r="B80" s="21"/>
      <c r="C80" s="22" t="str">
        <f>IF($B80="","",SUMIF(Transactions!$F:$F,TEXT(Dashboard!C$3,"mmm-yyyy")&amp;Dashboard!$B80,Transactions!$D:$D))</f>
        <v/>
      </c>
      <c r="D80" s="22" t="str">
        <f>IF($B80="","",SUMIF(Transactions!$F:$F,TEXT(Dashboard!D$3,"mmm-yyyy")&amp;Dashboard!$B80,Transactions!$D:$D))</f>
        <v/>
      </c>
      <c r="E80" s="22" t="str">
        <f>IF($B80="","",SUMIF(Transactions!$F:$F,TEXT(Dashboard!E$3,"mmm-yyyy")&amp;Dashboard!$B80,Transactions!$D:$D))</f>
        <v/>
      </c>
      <c r="F80" s="22" t="str">
        <f>IF($B80="","",SUMIF(Transactions!$F:$F,TEXT(Dashboard!F$3,"mmm-yyyy")&amp;Dashboard!$B80,Transactions!$D:$D))</f>
        <v/>
      </c>
      <c r="G80" s="22" t="str">
        <f>IF($B80="","",SUMIF(Transactions!$F:$F,TEXT(Dashboard!G$3,"mmm-yyyy")&amp;Dashboard!$B80,Transactions!$D:$D))</f>
        <v/>
      </c>
      <c r="H80" s="22" t="str">
        <f>IF($B80="","",SUMIF(Transactions!$F:$F,TEXT(Dashboard!H$3,"mmm-yyyy")&amp;Dashboard!$B80,Transactions!$D:$D))</f>
        <v/>
      </c>
      <c r="I80" s="22" t="str">
        <f>IF($B80="","",SUMIF(Transactions!$F:$F,TEXT(Dashboard!I$3,"mmm-yyyy")&amp;Dashboard!$B80,Transactions!$D:$D))</f>
        <v/>
      </c>
      <c r="J80" s="22" t="str">
        <f>IF($B80="","",SUMIF(Transactions!$F:$F,TEXT(Dashboard!J$3,"mmm-yyyy")&amp;Dashboard!$B80,Transactions!$D:$D))</f>
        <v/>
      </c>
      <c r="K80" s="22" t="str">
        <f>IF($B80="","",SUMIF(Transactions!$F:$F,TEXT(Dashboard!K$3,"mmm-yyyy")&amp;Dashboard!$B80,Transactions!$D:$D))</f>
        <v/>
      </c>
      <c r="L80" s="22" t="str">
        <f>IF($B80="","",SUMIF(Transactions!$F:$F,TEXT(Dashboard!L$3,"mmm-yyyy")&amp;Dashboard!$B80,Transactions!$D:$D))</f>
        <v/>
      </c>
      <c r="M80" s="22" t="str">
        <f>IF($B80="","",SUMIF(Transactions!$F:$F,TEXT(Dashboard!M$3,"mmm-yyyy")&amp;Dashboard!$B80,Transactions!$D:$D))</f>
        <v/>
      </c>
      <c r="N80" s="22" t="str">
        <f>IF($B80="","",SUMIF(Transactions!$F:$F,TEXT(Dashboard!N$3,"mmm-yyyy")&amp;Dashboard!$B80,Transactions!$D:$D))</f>
        <v/>
      </c>
      <c r="O80" s="22" t="str">
        <f>IF($B80="","",SUMIF(Transactions!$F:$F,TEXT(Dashboard!O$3,"mmm-yyyy")&amp;Dashboard!$B80,Transactions!$D:$D))</f>
        <v/>
      </c>
      <c r="P80" s="22" t="str">
        <f t="shared" si="3"/>
        <v/>
      </c>
    </row>
    <row r="81" spans="1:16">
      <c r="A81" s="20" t="str">
        <f t="shared" si="4"/>
        <v/>
      </c>
      <c r="B81" s="21"/>
      <c r="C81" s="22" t="str">
        <f>IF($B81="","",SUMIF(Transactions!$F:$F,TEXT(Dashboard!C$3,"mmm-yyyy")&amp;Dashboard!$B81,Transactions!$D:$D))</f>
        <v/>
      </c>
      <c r="D81" s="22" t="str">
        <f>IF($B81="","",SUMIF(Transactions!$F:$F,TEXT(Dashboard!D$3,"mmm-yyyy")&amp;Dashboard!$B81,Transactions!$D:$D))</f>
        <v/>
      </c>
      <c r="E81" s="22" t="str">
        <f>IF($B81="","",SUMIF(Transactions!$F:$F,TEXT(Dashboard!E$3,"mmm-yyyy")&amp;Dashboard!$B81,Transactions!$D:$D))</f>
        <v/>
      </c>
      <c r="F81" s="22" t="str">
        <f>IF($B81="","",SUMIF(Transactions!$F:$F,TEXT(Dashboard!F$3,"mmm-yyyy")&amp;Dashboard!$B81,Transactions!$D:$D))</f>
        <v/>
      </c>
      <c r="G81" s="22" t="str">
        <f>IF($B81="","",SUMIF(Transactions!$F:$F,TEXT(Dashboard!G$3,"mmm-yyyy")&amp;Dashboard!$B81,Transactions!$D:$D))</f>
        <v/>
      </c>
      <c r="H81" s="22" t="str">
        <f>IF($B81="","",SUMIF(Transactions!$F:$F,TEXT(Dashboard!H$3,"mmm-yyyy")&amp;Dashboard!$B81,Transactions!$D:$D))</f>
        <v/>
      </c>
      <c r="I81" s="22" t="str">
        <f>IF($B81="","",SUMIF(Transactions!$F:$F,TEXT(Dashboard!I$3,"mmm-yyyy")&amp;Dashboard!$B81,Transactions!$D:$D))</f>
        <v/>
      </c>
      <c r="J81" s="22" t="str">
        <f>IF($B81="","",SUMIF(Transactions!$F:$F,TEXT(Dashboard!J$3,"mmm-yyyy")&amp;Dashboard!$B81,Transactions!$D:$D))</f>
        <v/>
      </c>
      <c r="K81" s="22" t="str">
        <f>IF($B81="","",SUMIF(Transactions!$F:$F,TEXT(Dashboard!K$3,"mmm-yyyy")&amp;Dashboard!$B81,Transactions!$D:$D))</f>
        <v/>
      </c>
      <c r="L81" s="22" t="str">
        <f>IF($B81="","",SUMIF(Transactions!$F:$F,TEXT(Dashboard!L$3,"mmm-yyyy")&amp;Dashboard!$B81,Transactions!$D:$D))</f>
        <v/>
      </c>
      <c r="M81" s="22" t="str">
        <f>IF($B81="","",SUMIF(Transactions!$F:$F,TEXT(Dashboard!M$3,"mmm-yyyy")&amp;Dashboard!$B81,Transactions!$D:$D))</f>
        <v/>
      </c>
      <c r="N81" s="22" t="str">
        <f>IF($B81="","",SUMIF(Transactions!$F:$F,TEXT(Dashboard!N$3,"mmm-yyyy")&amp;Dashboard!$B81,Transactions!$D:$D))</f>
        <v/>
      </c>
      <c r="O81" s="22" t="str">
        <f>IF($B81="","",SUMIF(Transactions!$F:$F,TEXT(Dashboard!O$3,"mmm-yyyy")&amp;Dashboard!$B81,Transactions!$D:$D))</f>
        <v/>
      </c>
      <c r="P81" s="22" t="str">
        <f t="shared" si="3"/>
        <v/>
      </c>
    </row>
    <row r="82" spans="1:16">
      <c r="A82" s="20" t="str">
        <f t="shared" si="4"/>
        <v/>
      </c>
      <c r="B82" s="21"/>
      <c r="C82" s="22" t="str">
        <f>IF($B82="","",SUMIF(Transactions!$F:$F,TEXT(Dashboard!C$3,"mmm-yyyy")&amp;Dashboard!$B82,Transactions!$D:$D))</f>
        <v/>
      </c>
      <c r="D82" s="22" t="str">
        <f>IF($B82="","",SUMIF(Transactions!$F:$F,TEXT(Dashboard!D$3,"mmm-yyyy")&amp;Dashboard!$B82,Transactions!$D:$D))</f>
        <v/>
      </c>
      <c r="E82" s="22" t="str">
        <f>IF($B82="","",SUMIF(Transactions!$F:$F,TEXT(Dashboard!E$3,"mmm-yyyy")&amp;Dashboard!$B82,Transactions!$D:$D))</f>
        <v/>
      </c>
      <c r="F82" s="22" t="str">
        <f>IF($B82="","",SUMIF(Transactions!$F:$F,TEXT(Dashboard!F$3,"mmm-yyyy")&amp;Dashboard!$B82,Transactions!$D:$D))</f>
        <v/>
      </c>
      <c r="G82" s="22" t="str">
        <f>IF($B82="","",SUMIF(Transactions!$F:$F,TEXT(Dashboard!G$3,"mmm-yyyy")&amp;Dashboard!$B82,Transactions!$D:$D))</f>
        <v/>
      </c>
      <c r="H82" s="22" t="str">
        <f>IF($B82="","",SUMIF(Transactions!$F:$F,TEXT(Dashboard!H$3,"mmm-yyyy")&amp;Dashboard!$B82,Transactions!$D:$D))</f>
        <v/>
      </c>
      <c r="I82" s="22" t="str">
        <f>IF($B82="","",SUMIF(Transactions!$F:$F,TEXT(Dashboard!I$3,"mmm-yyyy")&amp;Dashboard!$B82,Transactions!$D:$D))</f>
        <v/>
      </c>
      <c r="J82" s="22" t="str">
        <f>IF($B82="","",SUMIF(Transactions!$F:$F,TEXT(Dashboard!J$3,"mmm-yyyy")&amp;Dashboard!$B82,Transactions!$D:$D))</f>
        <v/>
      </c>
      <c r="K82" s="22" t="str">
        <f>IF($B82="","",SUMIF(Transactions!$F:$F,TEXT(Dashboard!K$3,"mmm-yyyy")&amp;Dashboard!$B82,Transactions!$D:$D))</f>
        <v/>
      </c>
      <c r="L82" s="22" t="str">
        <f>IF($B82="","",SUMIF(Transactions!$F:$F,TEXT(Dashboard!L$3,"mmm-yyyy")&amp;Dashboard!$B82,Transactions!$D:$D))</f>
        <v/>
      </c>
      <c r="M82" s="22" t="str">
        <f>IF($B82="","",SUMIF(Transactions!$F:$F,TEXT(Dashboard!M$3,"mmm-yyyy")&amp;Dashboard!$B82,Transactions!$D:$D))</f>
        <v/>
      </c>
      <c r="N82" s="22" t="str">
        <f>IF($B82="","",SUMIF(Transactions!$F:$F,TEXT(Dashboard!N$3,"mmm-yyyy")&amp;Dashboard!$B82,Transactions!$D:$D))</f>
        <v/>
      </c>
      <c r="O82" s="22" t="str">
        <f>IF($B82="","",SUMIF(Transactions!$F:$F,TEXT(Dashboard!O$3,"mmm-yyyy")&amp;Dashboard!$B82,Transactions!$D:$D))</f>
        <v/>
      </c>
      <c r="P82" s="22" t="str">
        <f t="shared" si="3"/>
        <v/>
      </c>
    </row>
    <row r="83" spans="1:16">
      <c r="A83" s="20" t="str">
        <f t="shared" si="4"/>
        <v/>
      </c>
      <c r="B83" s="21"/>
      <c r="C83" s="22" t="str">
        <f>IF($B83="","",SUMIF(Transactions!$F:$F,TEXT(Dashboard!C$3,"mmm-yyyy")&amp;Dashboard!$B83,Transactions!$D:$D))</f>
        <v/>
      </c>
      <c r="D83" s="22" t="str">
        <f>IF($B83="","",SUMIF(Transactions!$F:$F,TEXT(Dashboard!D$3,"mmm-yyyy")&amp;Dashboard!$B83,Transactions!$D:$D))</f>
        <v/>
      </c>
      <c r="E83" s="22" t="str">
        <f>IF($B83="","",SUMIF(Transactions!$F:$F,TEXT(Dashboard!E$3,"mmm-yyyy")&amp;Dashboard!$B83,Transactions!$D:$D))</f>
        <v/>
      </c>
      <c r="F83" s="22" t="str">
        <f>IF($B83="","",SUMIF(Transactions!$F:$F,TEXT(Dashboard!F$3,"mmm-yyyy")&amp;Dashboard!$B83,Transactions!$D:$D))</f>
        <v/>
      </c>
      <c r="G83" s="22" t="str">
        <f>IF($B83="","",SUMIF(Transactions!$F:$F,TEXT(Dashboard!G$3,"mmm-yyyy")&amp;Dashboard!$B83,Transactions!$D:$D))</f>
        <v/>
      </c>
      <c r="H83" s="22" t="str">
        <f>IF($B83="","",SUMIF(Transactions!$F:$F,TEXT(Dashboard!H$3,"mmm-yyyy")&amp;Dashboard!$B83,Transactions!$D:$D))</f>
        <v/>
      </c>
      <c r="I83" s="22" t="str">
        <f>IF($B83="","",SUMIF(Transactions!$F:$F,TEXT(Dashboard!I$3,"mmm-yyyy")&amp;Dashboard!$B83,Transactions!$D:$D))</f>
        <v/>
      </c>
      <c r="J83" s="22" t="str">
        <f>IF($B83="","",SUMIF(Transactions!$F:$F,TEXT(Dashboard!J$3,"mmm-yyyy")&amp;Dashboard!$B83,Transactions!$D:$D))</f>
        <v/>
      </c>
      <c r="K83" s="22" t="str">
        <f>IF($B83="","",SUMIF(Transactions!$F:$F,TEXT(Dashboard!K$3,"mmm-yyyy")&amp;Dashboard!$B83,Transactions!$D:$D))</f>
        <v/>
      </c>
      <c r="L83" s="22" t="str">
        <f>IF($B83="","",SUMIF(Transactions!$F:$F,TEXT(Dashboard!L$3,"mmm-yyyy")&amp;Dashboard!$B83,Transactions!$D:$D))</f>
        <v/>
      </c>
      <c r="M83" s="22" t="str">
        <f>IF($B83="","",SUMIF(Transactions!$F:$F,TEXT(Dashboard!M$3,"mmm-yyyy")&amp;Dashboard!$B83,Transactions!$D:$D))</f>
        <v/>
      </c>
      <c r="N83" s="22" t="str">
        <f>IF($B83="","",SUMIF(Transactions!$F:$F,TEXT(Dashboard!N$3,"mmm-yyyy")&amp;Dashboard!$B83,Transactions!$D:$D))</f>
        <v/>
      </c>
      <c r="O83" s="22" t="str">
        <f>IF($B83="","",SUMIF(Transactions!$F:$F,TEXT(Dashboard!O$3,"mmm-yyyy")&amp;Dashboard!$B83,Transactions!$D:$D))</f>
        <v/>
      </c>
      <c r="P83" s="22" t="str">
        <f t="shared" si="3"/>
        <v/>
      </c>
    </row>
    <row r="84" spans="1:16">
      <c r="A84" s="20" t="str">
        <f t="shared" si="4"/>
        <v/>
      </c>
      <c r="B84" s="21"/>
      <c r="C84" s="22" t="str">
        <f>IF($B84="","",SUMIF(Transactions!$F:$F,TEXT(Dashboard!C$3,"mmm-yyyy")&amp;Dashboard!$B84,Transactions!$D:$D))</f>
        <v/>
      </c>
      <c r="D84" s="22" t="str">
        <f>IF($B84="","",SUMIF(Transactions!$F:$F,TEXT(Dashboard!D$3,"mmm-yyyy")&amp;Dashboard!$B84,Transactions!$D:$D))</f>
        <v/>
      </c>
      <c r="E84" s="22" t="str">
        <f>IF($B84="","",SUMIF(Transactions!$F:$F,TEXT(Dashboard!E$3,"mmm-yyyy")&amp;Dashboard!$B84,Transactions!$D:$D))</f>
        <v/>
      </c>
      <c r="F84" s="22" t="str">
        <f>IF($B84="","",SUMIF(Transactions!$F:$F,TEXT(Dashboard!F$3,"mmm-yyyy")&amp;Dashboard!$B84,Transactions!$D:$D))</f>
        <v/>
      </c>
      <c r="G84" s="22" t="str">
        <f>IF($B84="","",SUMIF(Transactions!$F:$F,TEXT(Dashboard!G$3,"mmm-yyyy")&amp;Dashboard!$B84,Transactions!$D:$D))</f>
        <v/>
      </c>
      <c r="H84" s="22" t="str">
        <f>IF($B84="","",SUMIF(Transactions!$F:$F,TEXT(Dashboard!H$3,"mmm-yyyy")&amp;Dashboard!$B84,Transactions!$D:$D))</f>
        <v/>
      </c>
      <c r="I84" s="22" t="str">
        <f>IF($B84="","",SUMIF(Transactions!$F:$F,TEXT(Dashboard!I$3,"mmm-yyyy")&amp;Dashboard!$B84,Transactions!$D:$D))</f>
        <v/>
      </c>
      <c r="J84" s="22" t="str">
        <f>IF($B84="","",SUMIF(Transactions!$F:$F,TEXT(Dashboard!J$3,"mmm-yyyy")&amp;Dashboard!$B84,Transactions!$D:$D))</f>
        <v/>
      </c>
      <c r="K84" s="22" t="str">
        <f>IF($B84="","",SUMIF(Transactions!$F:$F,TEXT(Dashboard!K$3,"mmm-yyyy")&amp;Dashboard!$B84,Transactions!$D:$D))</f>
        <v/>
      </c>
      <c r="L84" s="22" t="str">
        <f>IF($B84="","",SUMIF(Transactions!$F:$F,TEXT(Dashboard!L$3,"mmm-yyyy")&amp;Dashboard!$B84,Transactions!$D:$D))</f>
        <v/>
      </c>
      <c r="M84" s="22" t="str">
        <f>IF($B84="","",SUMIF(Transactions!$F:$F,TEXT(Dashboard!M$3,"mmm-yyyy")&amp;Dashboard!$B84,Transactions!$D:$D))</f>
        <v/>
      </c>
      <c r="N84" s="22" t="str">
        <f>IF($B84="","",SUMIF(Transactions!$F:$F,TEXT(Dashboard!N$3,"mmm-yyyy")&amp;Dashboard!$B84,Transactions!$D:$D))</f>
        <v/>
      </c>
      <c r="O84" s="22" t="str">
        <f>IF($B84="","",SUMIF(Transactions!$F:$F,TEXT(Dashboard!O$3,"mmm-yyyy")&amp;Dashboard!$B84,Transactions!$D:$D))</f>
        <v/>
      </c>
      <c r="P84" s="22" t="str">
        <f t="shared" si="3"/>
        <v/>
      </c>
    </row>
    <row r="85" spans="1:16">
      <c r="A85" s="20" t="str">
        <f t="shared" si="4"/>
        <v/>
      </c>
      <c r="B85" s="21"/>
      <c r="C85" s="22" t="str">
        <f>IF($B85="","",SUMIF(Transactions!$F:$F,TEXT(Dashboard!C$3,"mmm-yyyy")&amp;Dashboard!$B85,Transactions!$D:$D))</f>
        <v/>
      </c>
      <c r="D85" s="22" t="str">
        <f>IF($B85="","",SUMIF(Transactions!$F:$F,TEXT(Dashboard!D$3,"mmm-yyyy")&amp;Dashboard!$B85,Transactions!$D:$D))</f>
        <v/>
      </c>
      <c r="E85" s="22" t="str">
        <f>IF($B85="","",SUMIF(Transactions!$F:$F,TEXT(Dashboard!E$3,"mmm-yyyy")&amp;Dashboard!$B85,Transactions!$D:$D))</f>
        <v/>
      </c>
      <c r="F85" s="22" t="str">
        <f>IF($B85="","",SUMIF(Transactions!$F:$F,TEXT(Dashboard!F$3,"mmm-yyyy")&amp;Dashboard!$B85,Transactions!$D:$D))</f>
        <v/>
      </c>
      <c r="G85" s="22" t="str">
        <f>IF($B85="","",SUMIF(Transactions!$F:$F,TEXT(Dashboard!G$3,"mmm-yyyy")&amp;Dashboard!$B85,Transactions!$D:$D))</f>
        <v/>
      </c>
      <c r="H85" s="22" t="str">
        <f>IF($B85="","",SUMIF(Transactions!$F:$F,TEXT(Dashboard!H$3,"mmm-yyyy")&amp;Dashboard!$B85,Transactions!$D:$D))</f>
        <v/>
      </c>
      <c r="I85" s="22" t="str">
        <f>IF($B85="","",SUMIF(Transactions!$F:$F,TEXT(Dashboard!I$3,"mmm-yyyy")&amp;Dashboard!$B85,Transactions!$D:$D))</f>
        <v/>
      </c>
      <c r="J85" s="22" t="str">
        <f>IF($B85="","",SUMIF(Transactions!$F:$F,TEXT(Dashboard!J$3,"mmm-yyyy")&amp;Dashboard!$B85,Transactions!$D:$D))</f>
        <v/>
      </c>
      <c r="K85" s="22" t="str">
        <f>IF($B85="","",SUMIF(Transactions!$F:$F,TEXT(Dashboard!K$3,"mmm-yyyy")&amp;Dashboard!$B85,Transactions!$D:$D))</f>
        <v/>
      </c>
      <c r="L85" s="22" t="str">
        <f>IF($B85="","",SUMIF(Transactions!$F:$F,TEXT(Dashboard!L$3,"mmm-yyyy")&amp;Dashboard!$B85,Transactions!$D:$D))</f>
        <v/>
      </c>
      <c r="M85" s="22" t="str">
        <f>IF($B85="","",SUMIF(Transactions!$F:$F,TEXT(Dashboard!M$3,"mmm-yyyy")&amp;Dashboard!$B85,Transactions!$D:$D))</f>
        <v/>
      </c>
      <c r="N85" s="22" t="str">
        <f>IF($B85="","",SUMIF(Transactions!$F:$F,TEXT(Dashboard!N$3,"mmm-yyyy")&amp;Dashboard!$B85,Transactions!$D:$D))</f>
        <v/>
      </c>
      <c r="O85" s="22" t="str">
        <f>IF($B85="","",SUMIF(Transactions!$F:$F,TEXT(Dashboard!O$3,"mmm-yyyy")&amp;Dashboard!$B85,Transactions!$D:$D))</f>
        <v/>
      </c>
      <c r="P85" s="22" t="str">
        <f t="shared" si="3"/>
        <v/>
      </c>
    </row>
    <row r="86" spans="1:16">
      <c r="A86" s="20" t="str">
        <f t="shared" si="4"/>
        <v/>
      </c>
      <c r="B86" s="21"/>
      <c r="C86" s="22" t="str">
        <f>IF($B86="","",SUMIF(Transactions!$F:$F,TEXT(Dashboard!C$3,"mmm-yyyy")&amp;Dashboard!$B86,Transactions!$D:$D))</f>
        <v/>
      </c>
      <c r="D86" s="22" t="str">
        <f>IF($B86="","",SUMIF(Transactions!$F:$F,TEXT(Dashboard!D$3,"mmm-yyyy")&amp;Dashboard!$B86,Transactions!$D:$D))</f>
        <v/>
      </c>
      <c r="E86" s="22" t="str">
        <f>IF($B86="","",SUMIF(Transactions!$F:$F,TEXT(Dashboard!E$3,"mmm-yyyy")&amp;Dashboard!$B86,Transactions!$D:$D))</f>
        <v/>
      </c>
      <c r="F86" s="22" t="str">
        <f>IF($B86="","",SUMIF(Transactions!$F:$F,TEXT(Dashboard!F$3,"mmm-yyyy")&amp;Dashboard!$B86,Transactions!$D:$D))</f>
        <v/>
      </c>
      <c r="G86" s="22" t="str">
        <f>IF($B86="","",SUMIF(Transactions!$F:$F,TEXT(Dashboard!G$3,"mmm-yyyy")&amp;Dashboard!$B86,Transactions!$D:$D))</f>
        <v/>
      </c>
      <c r="H86" s="22" t="str">
        <f>IF($B86="","",SUMIF(Transactions!$F:$F,TEXT(Dashboard!H$3,"mmm-yyyy")&amp;Dashboard!$B86,Transactions!$D:$D))</f>
        <v/>
      </c>
      <c r="I86" s="22" t="str">
        <f>IF($B86="","",SUMIF(Transactions!$F:$F,TEXT(Dashboard!I$3,"mmm-yyyy")&amp;Dashboard!$B86,Transactions!$D:$D))</f>
        <v/>
      </c>
      <c r="J86" s="22" t="str">
        <f>IF($B86="","",SUMIF(Transactions!$F:$F,TEXT(Dashboard!J$3,"mmm-yyyy")&amp;Dashboard!$B86,Transactions!$D:$D))</f>
        <v/>
      </c>
      <c r="K86" s="22" t="str">
        <f>IF($B86="","",SUMIF(Transactions!$F:$F,TEXT(Dashboard!K$3,"mmm-yyyy")&amp;Dashboard!$B86,Transactions!$D:$D))</f>
        <v/>
      </c>
      <c r="L86" s="22" t="str">
        <f>IF($B86="","",SUMIF(Transactions!$F:$F,TEXT(Dashboard!L$3,"mmm-yyyy")&amp;Dashboard!$B86,Transactions!$D:$D))</f>
        <v/>
      </c>
      <c r="M86" s="22" t="str">
        <f>IF($B86="","",SUMIF(Transactions!$F:$F,TEXT(Dashboard!M$3,"mmm-yyyy")&amp;Dashboard!$B86,Transactions!$D:$D))</f>
        <v/>
      </c>
      <c r="N86" s="22" t="str">
        <f>IF($B86="","",SUMIF(Transactions!$F:$F,TEXT(Dashboard!N$3,"mmm-yyyy")&amp;Dashboard!$B86,Transactions!$D:$D))</f>
        <v/>
      </c>
      <c r="O86" s="22" t="str">
        <f>IF($B86="","",SUMIF(Transactions!$F:$F,TEXT(Dashboard!O$3,"mmm-yyyy")&amp;Dashboard!$B86,Transactions!$D:$D))</f>
        <v/>
      </c>
      <c r="P86" s="22" t="str">
        <f t="shared" si="3"/>
        <v/>
      </c>
    </row>
    <row r="87" spans="1:16">
      <c r="A87" s="20" t="str">
        <f t="shared" si="4"/>
        <v/>
      </c>
      <c r="B87" s="21"/>
      <c r="C87" s="22" t="str">
        <f>IF($B87="","",SUMIF(Transactions!$F:$F,TEXT(Dashboard!C$3,"mmm-yyyy")&amp;Dashboard!$B87,Transactions!$D:$D))</f>
        <v/>
      </c>
      <c r="D87" s="22" t="str">
        <f>IF($B87="","",SUMIF(Transactions!$F:$F,TEXT(Dashboard!D$3,"mmm-yyyy")&amp;Dashboard!$B87,Transactions!$D:$D))</f>
        <v/>
      </c>
      <c r="E87" s="22" t="str">
        <f>IF($B87="","",SUMIF(Transactions!$F:$F,TEXT(Dashboard!E$3,"mmm-yyyy")&amp;Dashboard!$B87,Transactions!$D:$D))</f>
        <v/>
      </c>
      <c r="F87" s="22" t="str">
        <f>IF($B87="","",SUMIF(Transactions!$F:$F,TEXT(Dashboard!F$3,"mmm-yyyy")&amp;Dashboard!$B87,Transactions!$D:$D))</f>
        <v/>
      </c>
      <c r="G87" s="22" t="str">
        <f>IF($B87="","",SUMIF(Transactions!$F:$F,TEXT(Dashboard!G$3,"mmm-yyyy")&amp;Dashboard!$B87,Transactions!$D:$D))</f>
        <v/>
      </c>
      <c r="H87" s="22" t="str">
        <f>IF($B87="","",SUMIF(Transactions!$F:$F,TEXT(Dashboard!H$3,"mmm-yyyy")&amp;Dashboard!$B87,Transactions!$D:$D))</f>
        <v/>
      </c>
      <c r="I87" s="22" t="str">
        <f>IF($B87="","",SUMIF(Transactions!$F:$F,TEXT(Dashboard!I$3,"mmm-yyyy")&amp;Dashboard!$B87,Transactions!$D:$D))</f>
        <v/>
      </c>
      <c r="J87" s="22" t="str">
        <f>IF($B87="","",SUMIF(Transactions!$F:$F,TEXT(Dashboard!J$3,"mmm-yyyy")&amp;Dashboard!$B87,Transactions!$D:$D))</f>
        <v/>
      </c>
      <c r="K87" s="22" t="str">
        <f>IF($B87="","",SUMIF(Transactions!$F:$F,TEXT(Dashboard!K$3,"mmm-yyyy")&amp;Dashboard!$B87,Transactions!$D:$D))</f>
        <v/>
      </c>
      <c r="L87" s="22" t="str">
        <f>IF($B87="","",SUMIF(Transactions!$F:$F,TEXT(Dashboard!L$3,"mmm-yyyy")&amp;Dashboard!$B87,Transactions!$D:$D))</f>
        <v/>
      </c>
      <c r="M87" s="22" t="str">
        <f>IF($B87="","",SUMIF(Transactions!$F:$F,TEXT(Dashboard!M$3,"mmm-yyyy")&amp;Dashboard!$B87,Transactions!$D:$D))</f>
        <v/>
      </c>
      <c r="N87" s="22" t="str">
        <f>IF($B87="","",SUMIF(Transactions!$F:$F,TEXT(Dashboard!N$3,"mmm-yyyy")&amp;Dashboard!$B87,Transactions!$D:$D))</f>
        <v/>
      </c>
      <c r="O87" s="22" t="str">
        <f>IF($B87="","",SUMIF(Transactions!$F:$F,TEXT(Dashboard!O$3,"mmm-yyyy")&amp;Dashboard!$B87,Transactions!$D:$D))</f>
        <v/>
      </c>
      <c r="P87" s="22" t="str">
        <f t="shared" si="3"/>
        <v/>
      </c>
    </row>
    <row r="88" spans="1:16">
      <c r="A88" s="20" t="str">
        <f t="shared" si="4"/>
        <v/>
      </c>
      <c r="B88" s="21"/>
      <c r="C88" s="22" t="str">
        <f>IF($B88="","",SUMIF(Transactions!$F:$F,TEXT(Dashboard!C$3,"mmm-yyyy")&amp;Dashboard!$B88,Transactions!$D:$D))</f>
        <v/>
      </c>
      <c r="D88" s="22" t="str">
        <f>IF($B88="","",SUMIF(Transactions!$F:$F,TEXT(Dashboard!D$3,"mmm-yyyy")&amp;Dashboard!$B88,Transactions!$D:$D))</f>
        <v/>
      </c>
      <c r="E88" s="22" t="str">
        <f>IF($B88="","",SUMIF(Transactions!$F:$F,TEXT(Dashboard!E$3,"mmm-yyyy")&amp;Dashboard!$B88,Transactions!$D:$D))</f>
        <v/>
      </c>
      <c r="F88" s="22" t="str">
        <f>IF($B88="","",SUMIF(Transactions!$F:$F,TEXT(Dashboard!F$3,"mmm-yyyy")&amp;Dashboard!$B88,Transactions!$D:$D))</f>
        <v/>
      </c>
      <c r="G88" s="22" t="str">
        <f>IF($B88="","",SUMIF(Transactions!$F:$F,TEXT(Dashboard!G$3,"mmm-yyyy")&amp;Dashboard!$B88,Transactions!$D:$D))</f>
        <v/>
      </c>
      <c r="H88" s="22" t="str">
        <f>IF($B88="","",SUMIF(Transactions!$F:$F,TEXT(Dashboard!H$3,"mmm-yyyy")&amp;Dashboard!$B88,Transactions!$D:$D))</f>
        <v/>
      </c>
      <c r="I88" s="22" t="str">
        <f>IF($B88="","",SUMIF(Transactions!$F:$F,TEXT(Dashboard!I$3,"mmm-yyyy")&amp;Dashboard!$B88,Transactions!$D:$D))</f>
        <v/>
      </c>
      <c r="J88" s="22" t="str">
        <f>IF($B88="","",SUMIF(Transactions!$F:$F,TEXT(Dashboard!J$3,"mmm-yyyy")&amp;Dashboard!$B88,Transactions!$D:$D))</f>
        <v/>
      </c>
      <c r="K88" s="22" t="str">
        <f>IF($B88="","",SUMIF(Transactions!$F:$F,TEXT(Dashboard!K$3,"mmm-yyyy")&amp;Dashboard!$B88,Transactions!$D:$D))</f>
        <v/>
      </c>
      <c r="L88" s="22" t="str">
        <f>IF($B88="","",SUMIF(Transactions!$F:$F,TEXT(Dashboard!L$3,"mmm-yyyy")&amp;Dashboard!$B88,Transactions!$D:$D))</f>
        <v/>
      </c>
      <c r="M88" s="22" t="str">
        <f>IF($B88="","",SUMIF(Transactions!$F:$F,TEXT(Dashboard!M$3,"mmm-yyyy")&amp;Dashboard!$B88,Transactions!$D:$D))</f>
        <v/>
      </c>
      <c r="N88" s="22" t="str">
        <f>IF($B88="","",SUMIF(Transactions!$F:$F,TEXT(Dashboard!N$3,"mmm-yyyy")&amp;Dashboard!$B88,Transactions!$D:$D))</f>
        <v/>
      </c>
      <c r="O88" s="22" t="str">
        <f>IF($B88="","",SUMIF(Transactions!$F:$F,TEXT(Dashboard!O$3,"mmm-yyyy")&amp;Dashboard!$B88,Transactions!$D:$D))</f>
        <v/>
      </c>
      <c r="P88" s="22" t="str">
        <f t="shared" si="3"/>
        <v/>
      </c>
    </row>
    <row r="89" spans="1:16">
      <c r="A89" s="20" t="str">
        <f t="shared" si="4"/>
        <v/>
      </c>
      <c r="B89" s="21"/>
      <c r="C89" s="22" t="str">
        <f>IF($B89="","",SUMIF(Transactions!$F:$F,TEXT(Dashboard!C$3,"mmm-yyyy")&amp;Dashboard!$B89,Transactions!$D:$D))</f>
        <v/>
      </c>
      <c r="D89" s="22" t="str">
        <f>IF($B89="","",SUMIF(Transactions!$F:$F,TEXT(Dashboard!D$3,"mmm-yyyy")&amp;Dashboard!$B89,Transactions!$D:$D))</f>
        <v/>
      </c>
      <c r="E89" s="22" t="str">
        <f>IF($B89="","",SUMIF(Transactions!$F:$F,TEXT(Dashboard!E$3,"mmm-yyyy")&amp;Dashboard!$B89,Transactions!$D:$D))</f>
        <v/>
      </c>
      <c r="F89" s="22" t="str">
        <f>IF($B89="","",SUMIF(Transactions!$F:$F,TEXT(Dashboard!F$3,"mmm-yyyy")&amp;Dashboard!$B89,Transactions!$D:$D))</f>
        <v/>
      </c>
      <c r="G89" s="22" t="str">
        <f>IF($B89="","",SUMIF(Transactions!$F:$F,TEXT(Dashboard!G$3,"mmm-yyyy")&amp;Dashboard!$B89,Transactions!$D:$D))</f>
        <v/>
      </c>
      <c r="H89" s="22" t="str">
        <f>IF($B89="","",SUMIF(Transactions!$F:$F,TEXT(Dashboard!H$3,"mmm-yyyy")&amp;Dashboard!$B89,Transactions!$D:$D))</f>
        <v/>
      </c>
      <c r="I89" s="22" t="str">
        <f>IF($B89="","",SUMIF(Transactions!$F:$F,TEXT(Dashboard!I$3,"mmm-yyyy")&amp;Dashboard!$B89,Transactions!$D:$D))</f>
        <v/>
      </c>
      <c r="J89" s="22" t="str">
        <f>IF($B89="","",SUMIF(Transactions!$F:$F,TEXT(Dashboard!J$3,"mmm-yyyy")&amp;Dashboard!$B89,Transactions!$D:$D))</f>
        <v/>
      </c>
      <c r="K89" s="22" t="str">
        <f>IF($B89="","",SUMIF(Transactions!$F:$F,TEXT(Dashboard!K$3,"mmm-yyyy")&amp;Dashboard!$B89,Transactions!$D:$D))</f>
        <v/>
      </c>
      <c r="L89" s="22" t="str">
        <f>IF($B89="","",SUMIF(Transactions!$F:$F,TEXT(Dashboard!L$3,"mmm-yyyy")&amp;Dashboard!$B89,Transactions!$D:$D))</f>
        <v/>
      </c>
      <c r="M89" s="22" t="str">
        <f>IF($B89="","",SUMIF(Transactions!$F:$F,TEXT(Dashboard!M$3,"mmm-yyyy")&amp;Dashboard!$B89,Transactions!$D:$D))</f>
        <v/>
      </c>
      <c r="N89" s="22" t="str">
        <f>IF($B89="","",SUMIF(Transactions!$F:$F,TEXT(Dashboard!N$3,"mmm-yyyy")&amp;Dashboard!$B89,Transactions!$D:$D))</f>
        <v/>
      </c>
      <c r="O89" s="22" t="str">
        <f>IF($B89="","",SUMIF(Transactions!$F:$F,TEXT(Dashboard!O$3,"mmm-yyyy")&amp;Dashboard!$B89,Transactions!$D:$D))</f>
        <v/>
      </c>
      <c r="P89" s="22" t="str">
        <f t="shared" si="3"/>
        <v/>
      </c>
    </row>
    <row r="90" spans="1:16">
      <c r="A90" s="20" t="str">
        <f t="shared" si="4"/>
        <v/>
      </c>
      <c r="B90" s="21"/>
      <c r="C90" s="22" t="str">
        <f>IF($B90="","",SUMIF(Transactions!$F:$F,TEXT(Dashboard!C$3,"mmm-yyyy")&amp;Dashboard!$B90,Transactions!$D:$D))</f>
        <v/>
      </c>
      <c r="D90" s="22" t="str">
        <f>IF($B90="","",SUMIF(Transactions!$F:$F,TEXT(Dashboard!D$3,"mmm-yyyy")&amp;Dashboard!$B90,Transactions!$D:$D))</f>
        <v/>
      </c>
      <c r="E90" s="22" t="str">
        <f>IF($B90="","",SUMIF(Transactions!$F:$F,TEXT(Dashboard!E$3,"mmm-yyyy")&amp;Dashboard!$B90,Transactions!$D:$D))</f>
        <v/>
      </c>
      <c r="F90" s="22" t="str">
        <f>IF($B90="","",SUMIF(Transactions!$F:$F,TEXT(Dashboard!F$3,"mmm-yyyy")&amp;Dashboard!$B90,Transactions!$D:$D))</f>
        <v/>
      </c>
      <c r="G90" s="22" t="str">
        <f>IF($B90="","",SUMIF(Transactions!$F:$F,TEXT(Dashboard!G$3,"mmm-yyyy")&amp;Dashboard!$B90,Transactions!$D:$D))</f>
        <v/>
      </c>
      <c r="H90" s="22" t="str">
        <f>IF($B90="","",SUMIF(Transactions!$F:$F,TEXT(Dashboard!H$3,"mmm-yyyy")&amp;Dashboard!$B90,Transactions!$D:$D))</f>
        <v/>
      </c>
      <c r="I90" s="22" t="str">
        <f>IF($B90="","",SUMIF(Transactions!$F:$F,TEXT(Dashboard!I$3,"mmm-yyyy")&amp;Dashboard!$B90,Transactions!$D:$D))</f>
        <v/>
      </c>
      <c r="J90" s="22" t="str">
        <f>IF($B90="","",SUMIF(Transactions!$F:$F,TEXT(Dashboard!J$3,"mmm-yyyy")&amp;Dashboard!$B90,Transactions!$D:$D))</f>
        <v/>
      </c>
      <c r="K90" s="22" t="str">
        <f>IF($B90="","",SUMIF(Transactions!$F:$F,TEXT(Dashboard!K$3,"mmm-yyyy")&amp;Dashboard!$B90,Transactions!$D:$D))</f>
        <v/>
      </c>
      <c r="L90" s="22" t="str">
        <f>IF($B90="","",SUMIF(Transactions!$F:$F,TEXT(Dashboard!L$3,"mmm-yyyy")&amp;Dashboard!$B90,Transactions!$D:$D))</f>
        <v/>
      </c>
      <c r="M90" s="22" t="str">
        <f>IF($B90="","",SUMIF(Transactions!$F:$F,TEXT(Dashboard!M$3,"mmm-yyyy")&amp;Dashboard!$B90,Transactions!$D:$D))</f>
        <v/>
      </c>
      <c r="N90" s="22" t="str">
        <f>IF($B90="","",SUMIF(Transactions!$F:$F,TEXT(Dashboard!N$3,"mmm-yyyy")&amp;Dashboard!$B90,Transactions!$D:$D))</f>
        <v/>
      </c>
      <c r="O90" s="22" t="str">
        <f>IF($B90="","",SUMIF(Transactions!$F:$F,TEXT(Dashboard!O$3,"mmm-yyyy")&amp;Dashboard!$B90,Transactions!$D:$D))</f>
        <v/>
      </c>
      <c r="P90" s="22" t="str">
        <f t="shared" si="3"/>
        <v/>
      </c>
    </row>
    <row r="91" spans="1:16">
      <c r="A91" s="20" t="str">
        <f t="shared" si="4"/>
        <v/>
      </c>
      <c r="B91" s="21"/>
      <c r="C91" s="22" t="str">
        <f>IF($B91="","",SUMIF(Transactions!$F:$F,TEXT(Dashboard!C$3,"mmm-yyyy")&amp;Dashboard!$B91,Transactions!$D:$D))</f>
        <v/>
      </c>
      <c r="D91" s="22" t="str">
        <f>IF($B91="","",SUMIF(Transactions!$F:$F,TEXT(Dashboard!D$3,"mmm-yyyy")&amp;Dashboard!$B91,Transactions!$D:$D))</f>
        <v/>
      </c>
      <c r="E91" s="22" t="str">
        <f>IF($B91="","",SUMIF(Transactions!$F:$F,TEXT(Dashboard!E$3,"mmm-yyyy")&amp;Dashboard!$B91,Transactions!$D:$D))</f>
        <v/>
      </c>
      <c r="F91" s="22" t="str">
        <f>IF($B91="","",SUMIF(Transactions!$F:$F,TEXT(Dashboard!F$3,"mmm-yyyy")&amp;Dashboard!$B91,Transactions!$D:$D))</f>
        <v/>
      </c>
      <c r="G91" s="22" t="str">
        <f>IF($B91="","",SUMIF(Transactions!$F:$F,TEXT(Dashboard!G$3,"mmm-yyyy")&amp;Dashboard!$B91,Transactions!$D:$D))</f>
        <v/>
      </c>
      <c r="H91" s="22" t="str">
        <f>IF($B91="","",SUMIF(Transactions!$F:$F,TEXT(Dashboard!H$3,"mmm-yyyy")&amp;Dashboard!$B91,Transactions!$D:$D))</f>
        <v/>
      </c>
      <c r="I91" s="22" t="str">
        <f>IF($B91="","",SUMIF(Transactions!$F:$F,TEXT(Dashboard!I$3,"mmm-yyyy")&amp;Dashboard!$B91,Transactions!$D:$D))</f>
        <v/>
      </c>
      <c r="J91" s="22" t="str">
        <f>IF($B91="","",SUMIF(Transactions!$F:$F,TEXT(Dashboard!J$3,"mmm-yyyy")&amp;Dashboard!$B91,Transactions!$D:$D))</f>
        <v/>
      </c>
      <c r="K91" s="22" t="str">
        <f>IF($B91="","",SUMIF(Transactions!$F:$F,TEXT(Dashboard!K$3,"mmm-yyyy")&amp;Dashboard!$B91,Transactions!$D:$D))</f>
        <v/>
      </c>
      <c r="L91" s="22" t="str">
        <f>IF($B91="","",SUMIF(Transactions!$F:$F,TEXT(Dashboard!L$3,"mmm-yyyy")&amp;Dashboard!$B91,Transactions!$D:$D))</f>
        <v/>
      </c>
      <c r="M91" s="22" t="str">
        <f>IF($B91="","",SUMIF(Transactions!$F:$F,TEXT(Dashboard!M$3,"mmm-yyyy")&amp;Dashboard!$B91,Transactions!$D:$D))</f>
        <v/>
      </c>
      <c r="N91" s="22" t="str">
        <f>IF($B91="","",SUMIF(Transactions!$F:$F,TEXT(Dashboard!N$3,"mmm-yyyy")&amp;Dashboard!$B91,Transactions!$D:$D))</f>
        <v/>
      </c>
      <c r="O91" s="22" t="str">
        <f>IF($B91="","",SUMIF(Transactions!$F:$F,TEXT(Dashboard!O$3,"mmm-yyyy")&amp;Dashboard!$B91,Transactions!$D:$D))</f>
        <v/>
      </c>
      <c r="P91" s="22" t="str">
        <f t="shared" si="3"/>
        <v/>
      </c>
    </row>
    <row r="92" spans="1:16">
      <c r="A92" s="20" t="str">
        <f t="shared" si="4"/>
        <v/>
      </c>
      <c r="B92" s="21"/>
      <c r="C92" s="22" t="str">
        <f>IF($B92="","",SUMIF(Transactions!$F:$F,TEXT(Dashboard!C$3,"mmm-yyyy")&amp;Dashboard!$B92,Transactions!$D:$D))</f>
        <v/>
      </c>
      <c r="D92" s="22" t="str">
        <f>IF($B92="","",SUMIF(Transactions!$F:$F,TEXT(Dashboard!D$3,"mmm-yyyy")&amp;Dashboard!$B92,Transactions!$D:$D))</f>
        <v/>
      </c>
      <c r="E92" s="22" t="str">
        <f>IF($B92="","",SUMIF(Transactions!$F:$F,TEXT(Dashboard!E$3,"mmm-yyyy")&amp;Dashboard!$B92,Transactions!$D:$D))</f>
        <v/>
      </c>
      <c r="F92" s="22" t="str">
        <f>IF($B92="","",SUMIF(Transactions!$F:$F,TEXT(Dashboard!F$3,"mmm-yyyy")&amp;Dashboard!$B92,Transactions!$D:$D))</f>
        <v/>
      </c>
      <c r="G92" s="22" t="str">
        <f>IF($B92="","",SUMIF(Transactions!$F:$F,TEXT(Dashboard!G$3,"mmm-yyyy")&amp;Dashboard!$B92,Transactions!$D:$D))</f>
        <v/>
      </c>
      <c r="H92" s="22" t="str">
        <f>IF($B92="","",SUMIF(Transactions!$F:$F,TEXT(Dashboard!H$3,"mmm-yyyy")&amp;Dashboard!$B92,Transactions!$D:$D))</f>
        <v/>
      </c>
      <c r="I92" s="22" t="str">
        <f>IF($B92="","",SUMIF(Transactions!$F:$F,TEXT(Dashboard!I$3,"mmm-yyyy")&amp;Dashboard!$B92,Transactions!$D:$D))</f>
        <v/>
      </c>
      <c r="J92" s="22" t="str">
        <f>IF($B92="","",SUMIF(Transactions!$F:$F,TEXT(Dashboard!J$3,"mmm-yyyy")&amp;Dashboard!$B92,Transactions!$D:$D))</f>
        <v/>
      </c>
      <c r="K92" s="22" t="str">
        <f>IF($B92="","",SUMIF(Transactions!$F:$F,TEXT(Dashboard!K$3,"mmm-yyyy")&amp;Dashboard!$B92,Transactions!$D:$D))</f>
        <v/>
      </c>
      <c r="L92" s="22" t="str">
        <f>IF($B92="","",SUMIF(Transactions!$F:$F,TEXT(Dashboard!L$3,"mmm-yyyy")&amp;Dashboard!$B92,Transactions!$D:$D))</f>
        <v/>
      </c>
      <c r="M92" s="22" t="str">
        <f>IF($B92="","",SUMIF(Transactions!$F:$F,TEXT(Dashboard!M$3,"mmm-yyyy")&amp;Dashboard!$B92,Transactions!$D:$D))</f>
        <v/>
      </c>
      <c r="N92" s="22" t="str">
        <f>IF($B92="","",SUMIF(Transactions!$F:$F,TEXT(Dashboard!N$3,"mmm-yyyy")&amp;Dashboard!$B92,Transactions!$D:$D))</f>
        <v/>
      </c>
      <c r="O92" s="22" t="str">
        <f>IF($B92="","",SUMIF(Transactions!$F:$F,TEXT(Dashboard!O$3,"mmm-yyyy")&amp;Dashboard!$B92,Transactions!$D:$D))</f>
        <v/>
      </c>
      <c r="P92" s="22" t="str">
        <f t="shared" si="3"/>
        <v/>
      </c>
    </row>
    <row r="93" spans="1:16">
      <c r="A93" s="20" t="str">
        <f t="shared" si="4"/>
        <v/>
      </c>
      <c r="B93" s="21"/>
      <c r="C93" s="22" t="str">
        <f>IF($B93="","",SUMIF(Transactions!$F:$F,TEXT(Dashboard!C$3,"mmm-yyyy")&amp;Dashboard!$B93,Transactions!$D:$D))</f>
        <v/>
      </c>
      <c r="D93" s="22" t="str">
        <f>IF($B93="","",SUMIF(Transactions!$F:$F,TEXT(Dashboard!D$3,"mmm-yyyy")&amp;Dashboard!$B93,Transactions!$D:$D))</f>
        <v/>
      </c>
      <c r="E93" s="22" t="str">
        <f>IF($B93="","",SUMIF(Transactions!$F:$F,TEXT(Dashboard!E$3,"mmm-yyyy")&amp;Dashboard!$B93,Transactions!$D:$D))</f>
        <v/>
      </c>
      <c r="F93" s="22" t="str">
        <f>IF($B93="","",SUMIF(Transactions!$F:$F,TEXT(Dashboard!F$3,"mmm-yyyy")&amp;Dashboard!$B93,Transactions!$D:$D))</f>
        <v/>
      </c>
      <c r="G93" s="22" t="str">
        <f>IF($B93="","",SUMIF(Transactions!$F:$F,TEXT(Dashboard!G$3,"mmm-yyyy")&amp;Dashboard!$B93,Transactions!$D:$D))</f>
        <v/>
      </c>
      <c r="H93" s="22" t="str">
        <f>IF($B93="","",SUMIF(Transactions!$F:$F,TEXT(Dashboard!H$3,"mmm-yyyy")&amp;Dashboard!$B93,Transactions!$D:$D))</f>
        <v/>
      </c>
      <c r="I93" s="22" t="str">
        <f>IF($B93="","",SUMIF(Transactions!$F:$F,TEXT(Dashboard!I$3,"mmm-yyyy")&amp;Dashboard!$B93,Transactions!$D:$D))</f>
        <v/>
      </c>
      <c r="J93" s="22" t="str">
        <f>IF($B93="","",SUMIF(Transactions!$F:$F,TEXT(Dashboard!J$3,"mmm-yyyy")&amp;Dashboard!$B93,Transactions!$D:$D))</f>
        <v/>
      </c>
      <c r="K93" s="22" t="str">
        <f>IF($B93="","",SUMIF(Transactions!$F:$F,TEXT(Dashboard!K$3,"mmm-yyyy")&amp;Dashboard!$B93,Transactions!$D:$D))</f>
        <v/>
      </c>
      <c r="L93" s="22" t="str">
        <f>IF($B93="","",SUMIF(Transactions!$F:$F,TEXT(Dashboard!L$3,"mmm-yyyy")&amp;Dashboard!$B93,Transactions!$D:$D))</f>
        <v/>
      </c>
      <c r="M93" s="22" t="str">
        <f>IF($B93="","",SUMIF(Transactions!$F:$F,TEXT(Dashboard!M$3,"mmm-yyyy")&amp;Dashboard!$B93,Transactions!$D:$D))</f>
        <v/>
      </c>
      <c r="N93" s="22" t="str">
        <f>IF($B93="","",SUMIF(Transactions!$F:$F,TEXT(Dashboard!N$3,"mmm-yyyy")&amp;Dashboard!$B93,Transactions!$D:$D))</f>
        <v/>
      </c>
      <c r="O93" s="22" t="str">
        <f>IF($B93="","",SUMIF(Transactions!$F:$F,TEXT(Dashboard!O$3,"mmm-yyyy")&amp;Dashboard!$B93,Transactions!$D:$D))</f>
        <v/>
      </c>
      <c r="P93" s="22" t="str">
        <f t="shared" si="3"/>
        <v/>
      </c>
    </row>
    <row r="94" spans="1:16">
      <c r="A94" s="20" t="str">
        <f t="shared" si="4"/>
        <v/>
      </c>
      <c r="B94" s="21"/>
      <c r="C94" s="22" t="str">
        <f>IF($B94="","",SUMIF(Transactions!$F:$F,TEXT(Dashboard!C$3,"mmm-yyyy")&amp;Dashboard!$B94,Transactions!$D:$D))</f>
        <v/>
      </c>
      <c r="D94" s="22" t="str">
        <f>IF($B94="","",SUMIF(Transactions!$F:$F,TEXT(Dashboard!D$3,"mmm-yyyy")&amp;Dashboard!$B94,Transactions!$D:$D))</f>
        <v/>
      </c>
      <c r="E94" s="22" t="str">
        <f>IF($B94="","",SUMIF(Transactions!$F:$F,TEXT(Dashboard!E$3,"mmm-yyyy")&amp;Dashboard!$B94,Transactions!$D:$D))</f>
        <v/>
      </c>
      <c r="F94" s="22" t="str">
        <f>IF($B94="","",SUMIF(Transactions!$F:$F,TEXT(Dashboard!F$3,"mmm-yyyy")&amp;Dashboard!$B94,Transactions!$D:$D))</f>
        <v/>
      </c>
      <c r="G94" s="22" t="str">
        <f>IF($B94="","",SUMIF(Transactions!$F:$F,TEXT(Dashboard!G$3,"mmm-yyyy")&amp;Dashboard!$B94,Transactions!$D:$D))</f>
        <v/>
      </c>
      <c r="H94" s="22" t="str">
        <f>IF($B94="","",SUMIF(Transactions!$F:$F,TEXT(Dashboard!H$3,"mmm-yyyy")&amp;Dashboard!$B94,Transactions!$D:$D))</f>
        <v/>
      </c>
      <c r="I94" s="22" t="str">
        <f>IF($B94="","",SUMIF(Transactions!$F:$F,TEXT(Dashboard!I$3,"mmm-yyyy")&amp;Dashboard!$B94,Transactions!$D:$D))</f>
        <v/>
      </c>
      <c r="J94" s="22" t="str">
        <f>IF($B94="","",SUMIF(Transactions!$F:$F,TEXT(Dashboard!J$3,"mmm-yyyy")&amp;Dashboard!$B94,Transactions!$D:$D))</f>
        <v/>
      </c>
      <c r="K94" s="22" t="str">
        <f>IF($B94="","",SUMIF(Transactions!$F:$F,TEXT(Dashboard!K$3,"mmm-yyyy")&amp;Dashboard!$B94,Transactions!$D:$D))</f>
        <v/>
      </c>
      <c r="L94" s="22" t="str">
        <f>IF($B94="","",SUMIF(Transactions!$F:$F,TEXT(Dashboard!L$3,"mmm-yyyy")&amp;Dashboard!$B94,Transactions!$D:$D))</f>
        <v/>
      </c>
      <c r="M94" s="22" t="str">
        <f>IF($B94="","",SUMIF(Transactions!$F:$F,TEXT(Dashboard!M$3,"mmm-yyyy")&amp;Dashboard!$B94,Transactions!$D:$D))</f>
        <v/>
      </c>
      <c r="N94" s="22" t="str">
        <f>IF($B94="","",SUMIF(Transactions!$F:$F,TEXT(Dashboard!N$3,"mmm-yyyy")&amp;Dashboard!$B94,Transactions!$D:$D))</f>
        <v/>
      </c>
      <c r="O94" s="22" t="str">
        <f>IF($B94="","",SUMIF(Transactions!$F:$F,TEXT(Dashboard!O$3,"mmm-yyyy")&amp;Dashboard!$B94,Transactions!$D:$D))</f>
        <v/>
      </c>
      <c r="P94" s="22" t="str">
        <f t="shared" si="3"/>
        <v/>
      </c>
    </row>
    <row r="95" spans="1:16">
      <c r="A95" s="20" t="str">
        <f t="shared" si="4"/>
        <v/>
      </c>
      <c r="B95" s="21"/>
      <c r="C95" s="22" t="str">
        <f>IF($B95="","",SUMIF(Transactions!$F:$F,TEXT(Dashboard!C$3,"mmm-yyyy")&amp;Dashboard!$B95,Transactions!$D:$D))</f>
        <v/>
      </c>
      <c r="D95" s="22" t="str">
        <f>IF($B95="","",SUMIF(Transactions!$F:$F,TEXT(Dashboard!D$3,"mmm-yyyy")&amp;Dashboard!$B95,Transactions!$D:$D))</f>
        <v/>
      </c>
      <c r="E95" s="22" t="str">
        <f>IF($B95="","",SUMIF(Transactions!$F:$F,TEXT(Dashboard!E$3,"mmm-yyyy")&amp;Dashboard!$B95,Transactions!$D:$D))</f>
        <v/>
      </c>
      <c r="F95" s="22" t="str">
        <f>IF($B95="","",SUMIF(Transactions!$F:$F,TEXT(Dashboard!F$3,"mmm-yyyy")&amp;Dashboard!$B95,Transactions!$D:$D))</f>
        <v/>
      </c>
      <c r="G95" s="22" t="str">
        <f>IF($B95="","",SUMIF(Transactions!$F:$F,TEXT(Dashboard!G$3,"mmm-yyyy")&amp;Dashboard!$B95,Transactions!$D:$D))</f>
        <v/>
      </c>
      <c r="H95" s="22" t="str">
        <f>IF($B95="","",SUMIF(Transactions!$F:$F,TEXT(Dashboard!H$3,"mmm-yyyy")&amp;Dashboard!$B95,Transactions!$D:$D))</f>
        <v/>
      </c>
      <c r="I95" s="22" t="str">
        <f>IF($B95="","",SUMIF(Transactions!$F:$F,TEXT(Dashboard!I$3,"mmm-yyyy")&amp;Dashboard!$B95,Transactions!$D:$D))</f>
        <v/>
      </c>
      <c r="J95" s="22" t="str">
        <f>IF($B95="","",SUMIF(Transactions!$F:$F,TEXT(Dashboard!J$3,"mmm-yyyy")&amp;Dashboard!$B95,Transactions!$D:$D))</f>
        <v/>
      </c>
      <c r="K95" s="22" t="str">
        <f>IF($B95="","",SUMIF(Transactions!$F:$F,TEXT(Dashboard!K$3,"mmm-yyyy")&amp;Dashboard!$B95,Transactions!$D:$D))</f>
        <v/>
      </c>
      <c r="L95" s="22" t="str">
        <f>IF($B95="","",SUMIF(Transactions!$F:$F,TEXT(Dashboard!L$3,"mmm-yyyy")&amp;Dashboard!$B95,Transactions!$D:$D))</f>
        <v/>
      </c>
      <c r="M95" s="22" t="str">
        <f>IF($B95="","",SUMIF(Transactions!$F:$F,TEXT(Dashboard!M$3,"mmm-yyyy")&amp;Dashboard!$B95,Transactions!$D:$D))</f>
        <v/>
      </c>
      <c r="N95" s="22" t="str">
        <f>IF($B95="","",SUMIF(Transactions!$F:$F,TEXT(Dashboard!N$3,"mmm-yyyy")&amp;Dashboard!$B95,Transactions!$D:$D))</f>
        <v/>
      </c>
      <c r="O95" s="22" t="str">
        <f>IF($B95="","",SUMIF(Transactions!$F:$F,TEXT(Dashboard!O$3,"mmm-yyyy")&amp;Dashboard!$B95,Transactions!$D:$D))</f>
        <v/>
      </c>
      <c r="P95" s="22" t="str">
        <f t="shared" si="3"/>
        <v/>
      </c>
    </row>
    <row r="96" spans="1:16">
      <c r="A96" s="20" t="str">
        <f t="shared" si="4"/>
        <v/>
      </c>
      <c r="B96" s="21"/>
      <c r="C96" s="22" t="str">
        <f>IF($B96="","",SUMIF(Transactions!$F:$F,TEXT(Dashboard!C$3,"mmm-yyyy")&amp;Dashboard!$B96,Transactions!$D:$D))</f>
        <v/>
      </c>
      <c r="D96" s="22" t="str">
        <f>IF($B96="","",SUMIF(Transactions!$F:$F,TEXT(Dashboard!D$3,"mmm-yyyy")&amp;Dashboard!$B96,Transactions!$D:$D))</f>
        <v/>
      </c>
      <c r="E96" s="22" t="str">
        <f>IF($B96="","",SUMIF(Transactions!$F:$F,TEXT(Dashboard!E$3,"mmm-yyyy")&amp;Dashboard!$B96,Transactions!$D:$D))</f>
        <v/>
      </c>
      <c r="F96" s="22" t="str">
        <f>IF($B96="","",SUMIF(Transactions!$F:$F,TEXT(Dashboard!F$3,"mmm-yyyy")&amp;Dashboard!$B96,Transactions!$D:$D))</f>
        <v/>
      </c>
      <c r="G96" s="22" t="str">
        <f>IF($B96="","",SUMIF(Transactions!$F:$F,TEXT(Dashboard!G$3,"mmm-yyyy")&amp;Dashboard!$B96,Transactions!$D:$D))</f>
        <v/>
      </c>
      <c r="H96" s="22" t="str">
        <f>IF($B96="","",SUMIF(Transactions!$F:$F,TEXT(Dashboard!H$3,"mmm-yyyy")&amp;Dashboard!$B96,Transactions!$D:$D))</f>
        <v/>
      </c>
      <c r="I96" s="22" t="str">
        <f>IF($B96="","",SUMIF(Transactions!$F:$F,TEXT(Dashboard!I$3,"mmm-yyyy")&amp;Dashboard!$B96,Transactions!$D:$D))</f>
        <v/>
      </c>
      <c r="J96" s="22" t="str">
        <f>IF($B96="","",SUMIF(Transactions!$F:$F,TEXT(Dashboard!J$3,"mmm-yyyy")&amp;Dashboard!$B96,Transactions!$D:$D))</f>
        <v/>
      </c>
      <c r="K96" s="22" t="str">
        <f>IF($B96="","",SUMIF(Transactions!$F:$F,TEXT(Dashboard!K$3,"mmm-yyyy")&amp;Dashboard!$B96,Transactions!$D:$D))</f>
        <v/>
      </c>
      <c r="L96" s="22" t="str">
        <f>IF($B96="","",SUMIF(Transactions!$F:$F,TEXT(Dashboard!L$3,"mmm-yyyy")&amp;Dashboard!$B96,Transactions!$D:$D))</f>
        <v/>
      </c>
      <c r="M96" s="22" t="str">
        <f>IF($B96="","",SUMIF(Transactions!$F:$F,TEXT(Dashboard!M$3,"mmm-yyyy")&amp;Dashboard!$B96,Transactions!$D:$D))</f>
        <v/>
      </c>
      <c r="N96" s="22" t="str">
        <f>IF($B96="","",SUMIF(Transactions!$F:$F,TEXT(Dashboard!N$3,"mmm-yyyy")&amp;Dashboard!$B96,Transactions!$D:$D))</f>
        <v/>
      </c>
      <c r="O96" s="22" t="str">
        <f>IF($B96="","",SUMIF(Transactions!$F:$F,TEXT(Dashboard!O$3,"mmm-yyyy")&amp;Dashboard!$B96,Transactions!$D:$D))</f>
        <v/>
      </c>
      <c r="P96" s="22" t="str">
        <f t="shared" si="3"/>
        <v/>
      </c>
    </row>
    <row r="97" spans="1:16">
      <c r="A97" s="20" t="str">
        <f t="shared" si="4"/>
        <v/>
      </c>
      <c r="B97" s="21"/>
      <c r="C97" s="22" t="str">
        <f>IF($B97="","",SUMIF(Transactions!$F:$F,TEXT(Dashboard!C$3,"mmm-yyyy")&amp;Dashboard!$B97,Transactions!$D:$D))</f>
        <v/>
      </c>
      <c r="D97" s="22" t="str">
        <f>IF($B97="","",SUMIF(Transactions!$F:$F,TEXT(Dashboard!D$3,"mmm-yyyy")&amp;Dashboard!$B97,Transactions!$D:$D))</f>
        <v/>
      </c>
      <c r="E97" s="22" t="str">
        <f>IF($B97="","",SUMIF(Transactions!$F:$F,TEXT(Dashboard!E$3,"mmm-yyyy")&amp;Dashboard!$B97,Transactions!$D:$D))</f>
        <v/>
      </c>
      <c r="F97" s="22" t="str">
        <f>IF($B97="","",SUMIF(Transactions!$F:$F,TEXT(Dashboard!F$3,"mmm-yyyy")&amp;Dashboard!$B97,Transactions!$D:$D))</f>
        <v/>
      </c>
      <c r="G97" s="22" t="str">
        <f>IF($B97="","",SUMIF(Transactions!$F:$F,TEXT(Dashboard!G$3,"mmm-yyyy")&amp;Dashboard!$B97,Transactions!$D:$D))</f>
        <v/>
      </c>
      <c r="H97" s="22" t="str">
        <f>IF($B97="","",SUMIF(Transactions!$F:$F,TEXT(Dashboard!H$3,"mmm-yyyy")&amp;Dashboard!$B97,Transactions!$D:$D))</f>
        <v/>
      </c>
      <c r="I97" s="22" t="str">
        <f>IF($B97="","",SUMIF(Transactions!$F:$F,TEXT(Dashboard!I$3,"mmm-yyyy")&amp;Dashboard!$B97,Transactions!$D:$D))</f>
        <v/>
      </c>
      <c r="J97" s="22" t="str">
        <f>IF($B97="","",SUMIF(Transactions!$F:$F,TEXT(Dashboard!J$3,"mmm-yyyy")&amp;Dashboard!$B97,Transactions!$D:$D))</f>
        <v/>
      </c>
      <c r="K97" s="22" t="str">
        <f>IF($B97="","",SUMIF(Transactions!$F:$F,TEXT(Dashboard!K$3,"mmm-yyyy")&amp;Dashboard!$B97,Transactions!$D:$D))</f>
        <v/>
      </c>
      <c r="L97" s="22" t="str">
        <f>IF($B97="","",SUMIF(Transactions!$F:$F,TEXT(Dashboard!L$3,"mmm-yyyy")&amp;Dashboard!$B97,Transactions!$D:$D))</f>
        <v/>
      </c>
      <c r="M97" s="22" t="str">
        <f>IF($B97="","",SUMIF(Transactions!$F:$F,TEXT(Dashboard!M$3,"mmm-yyyy")&amp;Dashboard!$B97,Transactions!$D:$D))</f>
        <v/>
      </c>
      <c r="N97" s="22" t="str">
        <f>IF($B97="","",SUMIF(Transactions!$F:$F,TEXT(Dashboard!N$3,"mmm-yyyy")&amp;Dashboard!$B97,Transactions!$D:$D))</f>
        <v/>
      </c>
      <c r="O97" s="22" t="str">
        <f>IF($B97="","",SUMIF(Transactions!$F:$F,TEXT(Dashboard!O$3,"mmm-yyyy")&amp;Dashboard!$B97,Transactions!$D:$D))</f>
        <v/>
      </c>
      <c r="P97" s="22" t="str">
        <f t="shared" si="3"/>
        <v/>
      </c>
    </row>
    <row r="98" spans="1:16">
      <c r="A98" s="20" t="str">
        <f t="shared" si="4"/>
        <v/>
      </c>
      <c r="B98" s="21"/>
      <c r="C98" s="22" t="str">
        <f>IF($B98="","",SUMIF(Transactions!$F:$F,TEXT(Dashboard!C$3,"mmm-yyyy")&amp;Dashboard!$B98,Transactions!$D:$D))</f>
        <v/>
      </c>
      <c r="D98" s="22" t="str">
        <f>IF($B98="","",SUMIF(Transactions!$F:$F,TEXT(Dashboard!D$3,"mmm-yyyy")&amp;Dashboard!$B98,Transactions!$D:$D))</f>
        <v/>
      </c>
      <c r="E98" s="22" t="str">
        <f>IF($B98="","",SUMIF(Transactions!$F:$F,TEXT(Dashboard!E$3,"mmm-yyyy")&amp;Dashboard!$B98,Transactions!$D:$D))</f>
        <v/>
      </c>
      <c r="F98" s="22" t="str">
        <f>IF($B98="","",SUMIF(Transactions!$F:$F,TEXT(Dashboard!F$3,"mmm-yyyy")&amp;Dashboard!$B98,Transactions!$D:$D))</f>
        <v/>
      </c>
      <c r="G98" s="22" t="str">
        <f>IF($B98="","",SUMIF(Transactions!$F:$F,TEXT(Dashboard!G$3,"mmm-yyyy")&amp;Dashboard!$B98,Transactions!$D:$D))</f>
        <v/>
      </c>
      <c r="H98" s="22" t="str">
        <f>IF($B98="","",SUMIF(Transactions!$F:$F,TEXT(Dashboard!H$3,"mmm-yyyy")&amp;Dashboard!$B98,Transactions!$D:$D))</f>
        <v/>
      </c>
      <c r="I98" s="22" t="str">
        <f>IF($B98="","",SUMIF(Transactions!$F:$F,TEXT(Dashboard!I$3,"mmm-yyyy")&amp;Dashboard!$B98,Transactions!$D:$D))</f>
        <v/>
      </c>
      <c r="J98" s="22" t="str">
        <f>IF($B98="","",SUMIF(Transactions!$F:$F,TEXT(Dashboard!J$3,"mmm-yyyy")&amp;Dashboard!$B98,Transactions!$D:$D))</f>
        <v/>
      </c>
      <c r="K98" s="22" t="str">
        <f>IF($B98="","",SUMIF(Transactions!$F:$F,TEXT(Dashboard!K$3,"mmm-yyyy")&amp;Dashboard!$B98,Transactions!$D:$D))</f>
        <v/>
      </c>
      <c r="L98" s="22" t="str">
        <f>IF($B98="","",SUMIF(Transactions!$F:$F,TEXT(Dashboard!L$3,"mmm-yyyy")&amp;Dashboard!$B98,Transactions!$D:$D))</f>
        <v/>
      </c>
      <c r="M98" s="22" t="str">
        <f>IF($B98="","",SUMIF(Transactions!$F:$F,TEXT(Dashboard!M$3,"mmm-yyyy")&amp;Dashboard!$B98,Transactions!$D:$D))</f>
        <v/>
      </c>
      <c r="N98" s="22" t="str">
        <f>IF($B98="","",SUMIF(Transactions!$F:$F,TEXT(Dashboard!N$3,"mmm-yyyy")&amp;Dashboard!$B98,Transactions!$D:$D))</f>
        <v/>
      </c>
      <c r="O98" s="22" t="str">
        <f>IF($B98="","",SUMIF(Transactions!$F:$F,TEXT(Dashboard!O$3,"mmm-yyyy")&amp;Dashboard!$B98,Transactions!$D:$D))</f>
        <v/>
      </c>
      <c r="P98" s="22" t="str">
        <f t="shared" si="3"/>
        <v/>
      </c>
    </row>
    <row r="99" spans="1:16">
      <c r="A99" s="20" t="str">
        <f t="shared" si="4"/>
        <v/>
      </c>
      <c r="B99" s="21"/>
      <c r="C99" s="22" t="str">
        <f>IF($B99="","",SUMIF(Transactions!$F:$F,TEXT(Dashboard!C$3,"mmm-yyyy")&amp;Dashboard!$B99,Transactions!$D:$D))</f>
        <v/>
      </c>
      <c r="D99" s="22" t="str">
        <f>IF($B99="","",SUMIF(Transactions!$F:$F,TEXT(Dashboard!D$3,"mmm-yyyy")&amp;Dashboard!$B99,Transactions!$D:$D))</f>
        <v/>
      </c>
      <c r="E99" s="22" t="str">
        <f>IF($B99="","",SUMIF(Transactions!$F:$F,TEXT(Dashboard!E$3,"mmm-yyyy")&amp;Dashboard!$B99,Transactions!$D:$D))</f>
        <v/>
      </c>
      <c r="F99" s="22" t="str">
        <f>IF($B99="","",SUMIF(Transactions!$F:$F,TEXT(Dashboard!F$3,"mmm-yyyy")&amp;Dashboard!$B99,Transactions!$D:$D))</f>
        <v/>
      </c>
      <c r="G99" s="22" t="str">
        <f>IF($B99="","",SUMIF(Transactions!$F:$F,TEXT(Dashboard!G$3,"mmm-yyyy")&amp;Dashboard!$B99,Transactions!$D:$D))</f>
        <v/>
      </c>
      <c r="H99" s="22" t="str">
        <f>IF($B99="","",SUMIF(Transactions!$F:$F,TEXT(Dashboard!H$3,"mmm-yyyy")&amp;Dashboard!$B99,Transactions!$D:$D))</f>
        <v/>
      </c>
      <c r="I99" s="22" t="str">
        <f>IF($B99="","",SUMIF(Transactions!$F:$F,TEXT(Dashboard!I$3,"mmm-yyyy")&amp;Dashboard!$B99,Transactions!$D:$D))</f>
        <v/>
      </c>
      <c r="J99" s="22" t="str">
        <f>IF($B99="","",SUMIF(Transactions!$F:$F,TEXT(Dashboard!J$3,"mmm-yyyy")&amp;Dashboard!$B99,Transactions!$D:$D))</f>
        <v/>
      </c>
      <c r="K99" s="22" t="str">
        <f>IF($B99="","",SUMIF(Transactions!$F:$F,TEXT(Dashboard!K$3,"mmm-yyyy")&amp;Dashboard!$B99,Transactions!$D:$D))</f>
        <v/>
      </c>
      <c r="L99" s="22" t="str">
        <f>IF($B99="","",SUMIF(Transactions!$F:$F,TEXT(Dashboard!L$3,"mmm-yyyy")&amp;Dashboard!$B99,Transactions!$D:$D))</f>
        <v/>
      </c>
      <c r="M99" s="22" t="str">
        <f>IF($B99="","",SUMIF(Transactions!$F:$F,TEXT(Dashboard!M$3,"mmm-yyyy")&amp;Dashboard!$B99,Transactions!$D:$D))</f>
        <v/>
      </c>
      <c r="N99" s="22" t="str">
        <f>IF($B99="","",SUMIF(Transactions!$F:$F,TEXT(Dashboard!N$3,"mmm-yyyy")&amp;Dashboard!$B99,Transactions!$D:$D))</f>
        <v/>
      </c>
      <c r="O99" s="22" t="str">
        <f>IF($B99="","",SUMIF(Transactions!$F:$F,TEXT(Dashboard!O$3,"mmm-yyyy")&amp;Dashboard!$B99,Transactions!$D:$D))</f>
        <v/>
      </c>
      <c r="P99" s="22" t="str">
        <f t="shared" si="3"/>
        <v/>
      </c>
    </row>
    <row r="100" spans="1:16">
      <c r="A100" s="20" t="str">
        <f t="shared" si="4"/>
        <v/>
      </c>
      <c r="B100" s="21"/>
      <c r="C100" s="22" t="str">
        <f>IF($B100="","",SUMIF(Transactions!$F:$F,TEXT(Dashboard!C$3,"mmm-yyyy")&amp;Dashboard!$B100,Transactions!$D:$D))</f>
        <v/>
      </c>
      <c r="D100" s="22" t="str">
        <f>IF($B100="","",SUMIF(Transactions!$F:$F,TEXT(Dashboard!D$3,"mmm-yyyy")&amp;Dashboard!$B100,Transactions!$D:$D))</f>
        <v/>
      </c>
      <c r="E100" s="22" t="str">
        <f>IF($B100="","",SUMIF(Transactions!$F:$F,TEXT(Dashboard!E$3,"mmm-yyyy")&amp;Dashboard!$B100,Transactions!$D:$D))</f>
        <v/>
      </c>
      <c r="F100" s="22" t="str">
        <f>IF($B100="","",SUMIF(Transactions!$F:$F,TEXT(Dashboard!F$3,"mmm-yyyy")&amp;Dashboard!$B100,Transactions!$D:$D))</f>
        <v/>
      </c>
      <c r="G100" s="22" t="str">
        <f>IF($B100="","",SUMIF(Transactions!$F:$F,TEXT(Dashboard!G$3,"mmm-yyyy")&amp;Dashboard!$B100,Transactions!$D:$D))</f>
        <v/>
      </c>
      <c r="H100" s="22" t="str">
        <f>IF($B100="","",SUMIF(Transactions!$F:$F,TEXT(Dashboard!H$3,"mmm-yyyy")&amp;Dashboard!$B100,Transactions!$D:$D))</f>
        <v/>
      </c>
      <c r="I100" s="22" t="str">
        <f>IF($B100="","",SUMIF(Transactions!$F:$F,TEXT(Dashboard!I$3,"mmm-yyyy")&amp;Dashboard!$B100,Transactions!$D:$D))</f>
        <v/>
      </c>
      <c r="J100" s="22" t="str">
        <f>IF($B100="","",SUMIF(Transactions!$F:$F,TEXT(Dashboard!J$3,"mmm-yyyy")&amp;Dashboard!$B100,Transactions!$D:$D))</f>
        <v/>
      </c>
      <c r="K100" s="22" t="str">
        <f>IF($B100="","",SUMIF(Transactions!$F:$F,TEXT(Dashboard!K$3,"mmm-yyyy")&amp;Dashboard!$B100,Transactions!$D:$D))</f>
        <v/>
      </c>
      <c r="L100" s="22" t="str">
        <f>IF($B100="","",SUMIF(Transactions!$F:$F,TEXT(Dashboard!L$3,"mmm-yyyy")&amp;Dashboard!$B100,Transactions!$D:$D))</f>
        <v/>
      </c>
      <c r="M100" s="22" t="str">
        <f>IF($B100="","",SUMIF(Transactions!$F:$F,TEXT(Dashboard!M$3,"mmm-yyyy")&amp;Dashboard!$B100,Transactions!$D:$D))</f>
        <v/>
      </c>
      <c r="N100" s="22" t="str">
        <f>IF($B100="","",SUMIF(Transactions!$F:$F,TEXT(Dashboard!N$3,"mmm-yyyy")&amp;Dashboard!$B100,Transactions!$D:$D))</f>
        <v/>
      </c>
      <c r="O100" s="22" t="str">
        <f>IF($B100="","",SUMIF(Transactions!$F:$F,TEXT(Dashboard!O$3,"mmm-yyyy")&amp;Dashboard!$B100,Transactions!$D:$D))</f>
        <v/>
      </c>
      <c r="P100" s="22" t="str">
        <f t="shared" si="3"/>
        <v/>
      </c>
    </row>
    <row r="101" spans="1:16">
      <c r="A101" s="20" t="str">
        <f t="shared" si="4"/>
        <v/>
      </c>
      <c r="B101" s="21"/>
      <c r="C101" s="22" t="str">
        <f>IF($B101="","",SUMIF(Transactions!$F:$F,TEXT(Dashboard!C$3,"mmm-yyyy")&amp;Dashboard!$B101,Transactions!$D:$D))</f>
        <v/>
      </c>
      <c r="D101" s="22" t="str">
        <f>IF($B101="","",SUMIF(Transactions!$F:$F,TEXT(Dashboard!D$3,"mmm-yyyy")&amp;Dashboard!$B101,Transactions!$D:$D))</f>
        <v/>
      </c>
      <c r="E101" s="22" t="str">
        <f>IF($B101="","",SUMIF(Transactions!$F:$F,TEXT(Dashboard!E$3,"mmm-yyyy")&amp;Dashboard!$B101,Transactions!$D:$D))</f>
        <v/>
      </c>
      <c r="F101" s="22" t="str">
        <f>IF($B101="","",SUMIF(Transactions!$F:$F,TEXT(Dashboard!F$3,"mmm-yyyy")&amp;Dashboard!$B101,Transactions!$D:$D))</f>
        <v/>
      </c>
      <c r="G101" s="22" t="str">
        <f>IF($B101="","",SUMIF(Transactions!$F:$F,TEXT(Dashboard!G$3,"mmm-yyyy")&amp;Dashboard!$B101,Transactions!$D:$D))</f>
        <v/>
      </c>
      <c r="H101" s="22" t="str">
        <f>IF($B101="","",SUMIF(Transactions!$F:$F,TEXT(Dashboard!H$3,"mmm-yyyy")&amp;Dashboard!$B101,Transactions!$D:$D))</f>
        <v/>
      </c>
      <c r="I101" s="22" t="str">
        <f>IF($B101="","",SUMIF(Transactions!$F:$F,TEXT(Dashboard!I$3,"mmm-yyyy")&amp;Dashboard!$B101,Transactions!$D:$D))</f>
        <v/>
      </c>
      <c r="J101" s="22" t="str">
        <f>IF($B101="","",SUMIF(Transactions!$F:$F,TEXT(Dashboard!J$3,"mmm-yyyy")&amp;Dashboard!$B101,Transactions!$D:$D))</f>
        <v/>
      </c>
      <c r="K101" s="22" t="str">
        <f>IF($B101="","",SUMIF(Transactions!$F:$F,TEXT(Dashboard!K$3,"mmm-yyyy")&amp;Dashboard!$B101,Transactions!$D:$D))</f>
        <v/>
      </c>
      <c r="L101" s="22" t="str">
        <f>IF($B101="","",SUMIF(Transactions!$F:$F,TEXT(Dashboard!L$3,"mmm-yyyy")&amp;Dashboard!$B101,Transactions!$D:$D))</f>
        <v/>
      </c>
      <c r="M101" s="22" t="str">
        <f>IF($B101="","",SUMIF(Transactions!$F:$F,TEXT(Dashboard!M$3,"mmm-yyyy")&amp;Dashboard!$B101,Transactions!$D:$D))</f>
        <v/>
      </c>
      <c r="N101" s="22" t="str">
        <f>IF($B101="","",SUMIF(Transactions!$F:$F,TEXT(Dashboard!N$3,"mmm-yyyy")&amp;Dashboard!$B101,Transactions!$D:$D))</f>
        <v/>
      </c>
      <c r="O101" s="22" t="str">
        <f>IF($B101="","",SUMIF(Transactions!$F:$F,TEXT(Dashboard!O$3,"mmm-yyyy")&amp;Dashboard!$B101,Transactions!$D:$D))</f>
        <v/>
      </c>
      <c r="P101" s="22" t="str">
        <f t="shared" si="3"/>
        <v/>
      </c>
    </row>
    <row r="102" spans="1:16">
      <c r="A102" s="20" t="str">
        <f t="shared" si="4"/>
        <v/>
      </c>
      <c r="B102" s="21"/>
      <c r="C102" s="22" t="str">
        <f>IF($B102="","",SUMIF(Transactions!$F:$F,TEXT(Dashboard!C$3,"mmm-yyyy")&amp;Dashboard!$B102,Transactions!$D:$D))</f>
        <v/>
      </c>
      <c r="D102" s="22" t="str">
        <f>IF($B102="","",SUMIF(Transactions!$F:$F,TEXT(Dashboard!D$3,"mmm-yyyy")&amp;Dashboard!$B102,Transactions!$D:$D))</f>
        <v/>
      </c>
      <c r="E102" s="22" t="str">
        <f>IF($B102="","",SUMIF(Transactions!$F:$F,TEXT(Dashboard!E$3,"mmm-yyyy")&amp;Dashboard!$B102,Transactions!$D:$D))</f>
        <v/>
      </c>
      <c r="F102" s="22" t="str">
        <f>IF($B102="","",SUMIF(Transactions!$F:$F,TEXT(Dashboard!F$3,"mmm-yyyy")&amp;Dashboard!$B102,Transactions!$D:$D))</f>
        <v/>
      </c>
      <c r="G102" s="22" t="str">
        <f>IF($B102="","",SUMIF(Transactions!$F:$F,TEXT(Dashboard!G$3,"mmm-yyyy")&amp;Dashboard!$B102,Transactions!$D:$D))</f>
        <v/>
      </c>
      <c r="H102" s="22" t="str">
        <f>IF($B102="","",SUMIF(Transactions!$F:$F,TEXT(Dashboard!H$3,"mmm-yyyy")&amp;Dashboard!$B102,Transactions!$D:$D))</f>
        <v/>
      </c>
      <c r="I102" s="22" t="str">
        <f>IF($B102="","",SUMIF(Transactions!$F:$F,TEXT(Dashboard!I$3,"mmm-yyyy")&amp;Dashboard!$B102,Transactions!$D:$D))</f>
        <v/>
      </c>
      <c r="J102" s="22" t="str">
        <f>IF($B102="","",SUMIF(Transactions!$F:$F,TEXT(Dashboard!J$3,"mmm-yyyy")&amp;Dashboard!$B102,Transactions!$D:$D))</f>
        <v/>
      </c>
      <c r="K102" s="22" t="str">
        <f>IF($B102="","",SUMIF(Transactions!$F:$F,TEXT(Dashboard!K$3,"mmm-yyyy")&amp;Dashboard!$B102,Transactions!$D:$D))</f>
        <v/>
      </c>
      <c r="L102" s="22" t="str">
        <f>IF($B102="","",SUMIF(Transactions!$F:$F,TEXT(Dashboard!L$3,"mmm-yyyy")&amp;Dashboard!$B102,Transactions!$D:$D))</f>
        <v/>
      </c>
      <c r="M102" s="22" t="str">
        <f>IF($B102="","",SUMIF(Transactions!$F:$F,TEXT(Dashboard!M$3,"mmm-yyyy")&amp;Dashboard!$B102,Transactions!$D:$D))</f>
        <v/>
      </c>
      <c r="N102" s="22" t="str">
        <f>IF($B102="","",SUMIF(Transactions!$F:$F,TEXT(Dashboard!N$3,"mmm-yyyy")&amp;Dashboard!$B102,Transactions!$D:$D))</f>
        <v/>
      </c>
      <c r="O102" s="22" t="str">
        <f>IF($B102="","",SUMIF(Transactions!$F:$F,TEXT(Dashboard!O$3,"mmm-yyyy")&amp;Dashboard!$B102,Transactions!$D:$D))</f>
        <v/>
      </c>
      <c r="P102" s="22" t="str">
        <f t="shared" si="3"/>
        <v/>
      </c>
    </row>
    <row r="103" spans="1:16">
      <c r="A103" s="20" t="str">
        <f t="shared" si="4"/>
        <v/>
      </c>
      <c r="B103" s="21"/>
      <c r="C103" s="22" t="str">
        <f>IF($B103="","",SUMIF(Transactions!$F:$F,TEXT(Dashboard!C$3,"mmm-yyyy")&amp;Dashboard!$B103,Transactions!$D:$D))</f>
        <v/>
      </c>
      <c r="D103" s="22" t="str">
        <f>IF($B103="","",SUMIF(Transactions!$F:$F,TEXT(Dashboard!D$3,"mmm-yyyy")&amp;Dashboard!$B103,Transactions!$D:$D))</f>
        <v/>
      </c>
      <c r="E103" s="22" t="str">
        <f>IF($B103="","",SUMIF(Transactions!$F:$F,TEXT(Dashboard!E$3,"mmm-yyyy")&amp;Dashboard!$B103,Transactions!$D:$D))</f>
        <v/>
      </c>
      <c r="F103" s="22" t="str">
        <f>IF($B103="","",SUMIF(Transactions!$F:$F,TEXT(Dashboard!F$3,"mmm-yyyy")&amp;Dashboard!$B103,Transactions!$D:$D))</f>
        <v/>
      </c>
      <c r="G103" s="22" t="str">
        <f>IF($B103="","",SUMIF(Transactions!$F:$F,TEXT(Dashboard!G$3,"mmm-yyyy")&amp;Dashboard!$B103,Transactions!$D:$D))</f>
        <v/>
      </c>
      <c r="H103" s="22" t="str">
        <f>IF($B103="","",SUMIF(Transactions!$F:$F,TEXT(Dashboard!H$3,"mmm-yyyy")&amp;Dashboard!$B103,Transactions!$D:$D))</f>
        <v/>
      </c>
      <c r="I103" s="22" t="str">
        <f>IF($B103="","",SUMIF(Transactions!$F:$F,TEXT(Dashboard!I$3,"mmm-yyyy")&amp;Dashboard!$B103,Transactions!$D:$D))</f>
        <v/>
      </c>
      <c r="J103" s="22" t="str">
        <f>IF($B103="","",SUMIF(Transactions!$F:$F,TEXT(Dashboard!J$3,"mmm-yyyy")&amp;Dashboard!$B103,Transactions!$D:$D))</f>
        <v/>
      </c>
      <c r="K103" s="22" t="str">
        <f>IF($B103="","",SUMIF(Transactions!$F:$F,TEXT(Dashboard!K$3,"mmm-yyyy")&amp;Dashboard!$B103,Transactions!$D:$D))</f>
        <v/>
      </c>
      <c r="L103" s="22" t="str">
        <f>IF($B103="","",SUMIF(Transactions!$F:$F,TEXT(Dashboard!L$3,"mmm-yyyy")&amp;Dashboard!$B103,Transactions!$D:$D))</f>
        <v/>
      </c>
      <c r="M103" s="22" t="str">
        <f>IF($B103="","",SUMIF(Transactions!$F:$F,TEXT(Dashboard!M$3,"mmm-yyyy")&amp;Dashboard!$B103,Transactions!$D:$D))</f>
        <v/>
      </c>
      <c r="N103" s="22" t="str">
        <f>IF($B103="","",SUMIF(Transactions!$F:$F,TEXT(Dashboard!N$3,"mmm-yyyy")&amp;Dashboard!$B103,Transactions!$D:$D))</f>
        <v/>
      </c>
      <c r="O103" s="22" t="str">
        <f>IF($B103="","",SUMIF(Transactions!$F:$F,TEXT(Dashboard!O$3,"mmm-yyyy")&amp;Dashboard!$B103,Transactions!$D:$D))</f>
        <v/>
      </c>
      <c r="P103" s="22" t="str">
        <f t="shared" si="3"/>
        <v/>
      </c>
    </row>
    <row r="104" spans="1:16">
      <c r="A104" s="20" t="str">
        <f t="shared" si="4"/>
        <v/>
      </c>
      <c r="B104" s="21"/>
      <c r="C104" s="22" t="str">
        <f>IF($B104="","",SUMIF(Transactions!$F:$F,TEXT(Dashboard!C$3,"mmm-yyyy")&amp;Dashboard!$B104,Transactions!$D:$D))</f>
        <v/>
      </c>
      <c r="D104" s="22" t="str">
        <f>IF($B104="","",SUMIF(Transactions!$F:$F,TEXT(Dashboard!D$3,"mmm-yyyy")&amp;Dashboard!$B104,Transactions!$D:$D))</f>
        <v/>
      </c>
      <c r="E104" s="22" t="str">
        <f>IF($B104="","",SUMIF(Transactions!$F:$F,TEXT(Dashboard!E$3,"mmm-yyyy")&amp;Dashboard!$B104,Transactions!$D:$D))</f>
        <v/>
      </c>
      <c r="F104" s="22" t="str">
        <f>IF($B104="","",SUMIF(Transactions!$F:$F,TEXT(Dashboard!F$3,"mmm-yyyy")&amp;Dashboard!$B104,Transactions!$D:$D))</f>
        <v/>
      </c>
      <c r="G104" s="22" t="str">
        <f>IF($B104="","",SUMIF(Transactions!$F:$F,TEXT(Dashboard!G$3,"mmm-yyyy")&amp;Dashboard!$B104,Transactions!$D:$D))</f>
        <v/>
      </c>
      <c r="H104" s="22" t="str">
        <f>IF($B104="","",SUMIF(Transactions!$F:$F,TEXT(Dashboard!H$3,"mmm-yyyy")&amp;Dashboard!$B104,Transactions!$D:$D))</f>
        <v/>
      </c>
      <c r="I104" s="22" t="str">
        <f>IF($B104="","",SUMIF(Transactions!$F:$F,TEXT(Dashboard!I$3,"mmm-yyyy")&amp;Dashboard!$B104,Transactions!$D:$D))</f>
        <v/>
      </c>
      <c r="J104" s="22" t="str">
        <f>IF($B104="","",SUMIF(Transactions!$F:$F,TEXT(Dashboard!J$3,"mmm-yyyy")&amp;Dashboard!$B104,Transactions!$D:$D))</f>
        <v/>
      </c>
      <c r="K104" s="22" t="str">
        <f>IF($B104="","",SUMIF(Transactions!$F:$F,TEXT(Dashboard!K$3,"mmm-yyyy")&amp;Dashboard!$B104,Transactions!$D:$D))</f>
        <v/>
      </c>
      <c r="L104" s="22" t="str">
        <f>IF($B104="","",SUMIF(Transactions!$F:$F,TEXT(Dashboard!L$3,"mmm-yyyy")&amp;Dashboard!$B104,Transactions!$D:$D))</f>
        <v/>
      </c>
      <c r="M104" s="22" t="str">
        <f>IF($B104="","",SUMIF(Transactions!$F:$F,TEXT(Dashboard!M$3,"mmm-yyyy")&amp;Dashboard!$B104,Transactions!$D:$D))</f>
        <v/>
      </c>
      <c r="N104" s="22" t="str">
        <f>IF($B104="","",SUMIF(Transactions!$F:$F,TEXT(Dashboard!N$3,"mmm-yyyy")&amp;Dashboard!$B104,Transactions!$D:$D))</f>
        <v/>
      </c>
      <c r="O104" s="22" t="str">
        <f>IF($B104="","",SUMIF(Transactions!$F:$F,TEXT(Dashboard!O$3,"mmm-yyyy")&amp;Dashboard!$B104,Transactions!$D:$D))</f>
        <v/>
      </c>
      <c r="P104" s="22" t="str">
        <f t="shared" si="3"/>
        <v/>
      </c>
    </row>
    <row r="105" spans="1:16">
      <c r="A105" s="20" t="str">
        <f t="shared" si="4"/>
        <v/>
      </c>
      <c r="B105" s="21"/>
      <c r="C105" s="22" t="str">
        <f>IF($B105="","",SUMIF(Transactions!$F:$F,TEXT(Dashboard!C$3,"mmm-yyyy")&amp;Dashboard!$B105,Transactions!$D:$D))</f>
        <v/>
      </c>
      <c r="D105" s="22" t="str">
        <f>IF($B105="","",SUMIF(Transactions!$F:$F,TEXT(Dashboard!D$3,"mmm-yyyy")&amp;Dashboard!$B105,Transactions!$D:$D))</f>
        <v/>
      </c>
      <c r="E105" s="22" t="str">
        <f>IF($B105="","",SUMIF(Transactions!$F:$F,TEXT(Dashboard!E$3,"mmm-yyyy")&amp;Dashboard!$B105,Transactions!$D:$D))</f>
        <v/>
      </c>
      <c r="F105" s="22" t="str">
        <f>IF($B105="","",SUMIF(Transactions!$F:$F,TEXT(Dashboard!F$3,"mmm-yyyy")&amp;Dashboard!$B105,Transactions!$D:$D))</f>
        <v/>
      </c>
      <c r="G105" s="22" t="str">
        <f>IF($B105="","",SUMIF(Transactions!$F:$F,TEXT(Dashboard!G$3,"mmm-yyyy")&amp;Dashboard!$B105,Transactions!$D:$D))</f>
        <v/>
      </c>
      <c r="H105" s="22" t="str">
        <f>IF($B105="","",SUMIF(Transactions!$F:$F,TEXT(Dashboard!H$3,"mmm-yyyy")&amp;Dashboard!$B105,Transactions!$D:$D))</f>
        <v/>
      </c>
      <c r="I105" s="22" t="str">
        <f>IF($B105="","",SUMIF(Transactions!$F:$F,TEXT(Dashboard!I$3,"mmm-yyyy")&amp;Dashboard!$B105,Transactions!$D:$D))</f>
        <v/>
      </c>
      <c r="J105" s="22" t="str">
        <f>IF($B105="","",SUMIF(Transactions!$F:$F,TEXT(Dashboard!J$3,"mmm-yyyy")&amp;Dashboard!$B105,Transactions!$D:$D))</f>
        <v/>
      </c>
      <c r="K105" s="22" t="str">
        <f>IF($B105="","",SUMIF(Transactions!$F:$F,TEXT(Dashboard!K$3,"mmm-yyyy")&amp;Dashboard!$B105,Transactions!$D:$D))</f>
        <v/>
      </c>
      <c r="L105" s="22" t="str">
        <f>IF($B105="","",SUMIF(Transactions!$F:$F,TEXT(Dashboard!L$3,"mmm-yyyy")&amp;Dashboard!$B105,Transactions!$D:$D))</f>
        <v/>
      </c>
      <c r="M105" s="22" t="str">
        <f>IF($B105="","",SUMIF(Transactions!$F:$F,TEXT(Dashboard!M$3,"mmm-yyyy")&amp;Dashboard!$B105,Transactions!$D:$D))</f>
        <v/>
      </c>
      <c r="N105" s="22" t="str">
        <f>IF($B105="","",SUMIF(Transactions!$F:$F,TEXT(Dashboard!N$3,"mmm-yyyy")&amp;Dashboard!$B105,Transactions!$D:$D))</f>
        <v/>
      </c>
      <c r="O105" s="22" t="str">
        <f>IF($B105="","",SUMIF(Transactions!$F:$F,TEXT(Dashboard!O$3,"mmm-yyyy")&amp;Dashboard!$B105,Transactions!$D:$D))</f>
        <v/>
      </c>
      <c r="P105" s="22" t="str">
        <f t="shared" si="3"/>
        <v/>
      </c>
    </row>
    <row r="106" spans="1:16">
      <c r="A106" s="20" t="str">
        <f t="shared" si="4"/>
        <v/>
      </c>
      <c r="B106" s="21"/>
      <c r="C106" s="22" t="str">
        <f>IF($B106="","",SUMIF(Transactions!$F:$F,TEXT(Dashboard!C$3,"mmm-yyyy")&amp;Dashboard!$B106,Transactions!$D:$D))</f>
        <v/>
      </c>
      <c r="D106" s="22" t="str">
        <f>IF($B106="","",SUMIF(Transactions!$F:$F,TEXT(Dashboard!D$3,"mmm-yyyy")&amp;Dashboard!$B106,Transactions!$D:$D))</f>
        <v/>
      </c>
      <c r="E106" s="22" t="str">
        <f>IF($B106="","",SUMIF(Transactions!$F:$F,TEXT(Dashboard!E$3,"mmm-yyyy")&amp;Dashboard!$B106,Transactions!$D:$D))</f>
        <v/>
      </c>
      <c r="F106" s="22" t="str">
        <f>IF($B106="","",SUMIF(Transactions!$F:$F,TEXT(Dashboard!F$3,"mmm-yyyy")&amp;Dashboard!$B106,Transactions!$D:$D))</f>
        <v/>
      </c>
      <c r="G106" s="22" t="str">
        <f>IF($B106="","",SUMIF(Transactions!$F:$F,TEXT(Dashboard!G$3,"mmm-yyyy")&amp;Dashboard!$B106,Transactions!$D:$D))</f>
        <v/>
      </c>
      <c r="H106" s="22" t="str">
        <f>IF($B106="","",SUMIF(Transactions!$F:$F,TEXT(Dashboard!H$3,"mmm-yyyy")&amp;Dashboard!$B106,Transactions!$D:$D))</f>
        <v/>
      </c>
      <c r="I106" s="22" t="str">
        <f>IF($B106="","",SUMIF(Transactions!$F:$F,TEXT(Dashboard!I$3,"mmm-yyyy")&amp;Dashboard!$B106,Transactions!$D:$D))</f>
        <v/>
      </c>
      <c r="J106" s="22" t="str">
        <f>IF($B106="","",SUMIF(Transactions!$F:$F,TEXT(Dashboard!J$3,"mmm-yyyy")&amp;Dashboard!$B106,Transactions!$D:$D))</f>
        <v/>
      </c>
      <c r="K106" s="22" t="str">
        <f>IF($B106="","",SUMIF(Transactions!$F:$F,TEXT(Dashboard!K$3,"mmm-yyyy")&amp;Dashboard!$B106,Transactions!$D:$D))</f>
        <v/>
      </c>
      <c r="L106" s="22" t="str">
        <f>IF($B106="","",SUMIF(Transactions!$F:$F,TEXT(Dashboard!L$3,"mmm-yyyy")&amp;Dashboard!$B106,Transactions!$D:$D))</f>
        <v/>
      </c>
      <c r="M106" s="22" t="str">
        <f>IF($B106="","",SUMIF(Transactions!$F:$F,TEXT(Dashboard!M$3,"mmm-yyyy")&amp;Dashboard!$B106,Transactions!$D:$D))</f>
        <v/>
      </c>
      <c r="N106" s="22" t="str">
        <f>IF($B106="","",SUMIF(Transactions!$F:$F,TEXT(Dashboard!N$3,"mmm-yyyy")&amp;Dashboard!$B106,Transactions!$D:$D))</f>
        <v/>
      </c>
      <c r="O106" s="22" t="str">
        <f>IF($B106="","",SUMIF(Transactions!$F:$F,TEXT(Dashboard!O$3,"mmm-yyyy")&amp;Dashboard!$B106,Transactions!$D:$D))</f>
        <v/>
      </c>
      <c r="P106" s="22" t="str">
        <f t="shared" si="3"/>
        <v/>
      </c>
    </row>
    <row r="107" spans="1:16">
      <c r="A107" s="20" t="str">
        <f t="shared" si="4"/>
        <v/>
      </c>
      <c r="B107" s="21"/>
      <c r="C107" s="22" t="str">
        <f>IF($B107="","",SUMIF(Transactions!$F:$F,TEXT(Dashboard!C$3,"mmm-yyyy")&amp;Dashboard!$B107,Transactions!$D:$D))</f>
        <v/>
      </c>
      <c r="D107" s="22" t="str">
        <f>IF($B107="","",SUMIF(Transactions!$F:$F,TEXT(Dashboard!D$3,"mmm-yyyy")&amp;Dashboard!$B107,Transactions!$D:$D))</f>
        <v/>
      </c>
      <c r="E107" s="22" t="str">
        <f>IF($B107="","",SUMIF(Transactions!$F:$F,TEXT(Dashboard!E$3,"mmm-yyyy")&amp;Dashboard!$B107,Transactions!$D:$D))</f>
        <v/>
      </c>
      <c r="F107" s="22" t="str">
        <f>IF($B107="","",SUMIF(Transactions!$F:$F,TEXT(Dashboard!F$3,"mmm-yyyy")&amp;Dashboard!$B107,Transactions!$D:$D))</f>
        <v/>
      </c>
      <c r="G107" s="22" t="str">
        <f>IF($B107="","",SUMIF(Transactions!$F:$F,TEXT(Dashboard!G$3,"mmm-yyyy")&amp;Dashboard!$B107,Transactions!$D:$D))</f>
        <v/>
      </c>
      <c r="H107" s="22" t="str">
        <f>IF($B107="","",SUMIF(Transactions!$F:$F,TEXT(Dashboard!H$3,"mmm-yyyy")&amp;Dashboard!$B107,Transactions!$D:$D))</f>
        <v/>
      </c>
      <c r="I107" s="22" t="str">
        <f>IF($B107="","",SUMIF(Transactions!$F:$F,TEXT(Dashboard!I$3,"mmm-yyyy")&amp;Dashboard!$B107,Transactions!$D:$D))</f>
        <v/>
      </c>
      <c r="J107" s="22" t="str">
        <f>IF($B107="","",SUMIF(Transactions!$F:$F,TEXT(Dashboard!J$3,"mmm-yyyy")&amp;Dashboard!$B107,Transactions!$D:$D))</f>
        <v/>
      </c>
      <c r="K107" s="22" t="str">
        <f>IF($B107="","",SUMIF(Transactions!$F:$F,TEXT(Dashboard!K$3,"mmm-yyyy")&amp;Dashboard!$B107,Transactions!$D:$D))</f>
        <v/>
      </c>
      <c r="L107" s="22" t="str">
        <f>IF($B107="","",SUMIF(Transactions!$F:$F,TEXT(Dashboard!L$3,"mmm-yyyy")&amp;Dashboard!$B107,Transactions!$D:$D))</f>
        <v/>
      </c>
      <c r="M107" s="22" t="str">
        <f>IF($B107="","",SUMIF(Transactions!$F:$F,TEXT(Dashboard!M$3,"mmm-yyyy")&amp;Dashboard!$B107,Transactions!$D:$D))</f>
        <v/>
      </c>
      <c r="N107" s="22" t="str">
        <f>IF($B107="","",SUMIF(Transactions!$F:$F,TEXT(Dashboard!N$3,"mmm-yyyy")&amp;Dashboard!$B107,Transactions!$D:$D))</f>
        <v/>
      </c>
      <c r="O107" s="22" t="str">
        <f>IF($B107="","",SUMIF(Transactions!$F:$F,TEXT(Dashboard!O$3,"mmm-yyyy")&amp;Dashboard!$B107,Transactions!$D:$D))</f>
        <v/>
      </c>
      <c r="P107" s="22" t="str">
        <f t="shared" si="3"/>
        <v/>
      </c>
    </row>
    <row r="108" spans="1:16">
      <c r="A108" s="20" t="str">
        <f t="shared" si="4"/>
        <v/>
      </c>
      <c r="B108" s="21"/>
      <c r="C108" s="22" t="str">
        <f>IF($B108="","",SUMIF(Transactions!$F:$F,TEXT(Dashboard!C$3,"mmm-yyyy")&amp;Dashboard!$B108,Transactions!$D:$D))</f>
        <v/>
      </c>
      <c r="D108" s="22" t="str">
        <f>IF($B108="","",SUMIF(Transactions!$F:$F,TEXT(Dashboard!D$3,"mmm-yyyy")&amp;Dashboard!$B108,Transactions!$D:$D))</f>
        <v/>
      </c>
      <c r="E108" s="22" t="str">
        <f>IF($B108="","",SUMIF(Transactions!$F:$F,TEXT(Dashboard!E$3,"mmm-yyyy")&amp;Dashboard!$B108,Transactions!$D:$D))</f>
        <v/>
      </c>
      <c r="F108" s="22" t="str">
        <f>IF($B108="","",SUMIF(Transactions!$F:$F,TEXT(Dashboard!F$3,"mmm-yyyy")&amp;Dashboard!$B108,Transactions!$D:$D))</f>
        <v/>
      </c>
      <c r="G108" s="22" t="str">
        <f>IF($B108="","",SUMIF(Transactions!$F:$F,TEXT(Dashboard!G$3,"mmm-yyyy")&amp;Dashboard!$B108,Transactions!$D:$D))</f>
        <v/>
      </c>
      <c r="H108" s="22" t="str">
        <f>IF($B108="","",SUMIF(Transactions!$F:$F,TEXT(Dashboard!H$3,"mmm-yyyy")&amp;Dashboard!$B108,Transactions!$D:$D))</f>
        <v/>
      </c>
      <c r="I108" s="22" t="str">
        <f>IF($B108="","",SUMIF(Transactions!$F:$F,TEXT(Dashboard!I$3,"mmm-yyyy")&amp;Dashboard!$B108,Transactions!$D:$D))</f>
        <v/>
      </c>
      <c r="J108" s="22" t="str">
        <f>IF($B108="","",SUMIF(Transactions!$F:$F,TEXT(Dashboard!J$3,"mmm-yyyy")&amp;Dashboard!$B108,Transactions!$D:$D))</f>
        <v/>
      </c>
      <c r="K108" s="22" t="str">
        <f>IF($B108="","",SUMIF(Transactions!$F:$F,TEXT(Dashboard!K$3,"mmm-yyyy")&amp;Dashboard!$B108,Transactions!$D:$D))</f>
        <v/>
      </c>
      <c r="L108" s="22" t="str">
        <f>IF($B108="","",SUMIF(Transactions!$F:$F,TEXT(Dashboard!L$3,"mmm-yyyy")&amp;Dashboard!$B108,Transactions!$D:$D))</f>
        <v/>
      </c>
      <c r="M108" s="22" t="str">
        <f>IF($B108="","",SUMIF(Transactions!$F:$F,TEXT(Dashboard!M$3,"mmm-yyyy")&amp;Dashboard!$B108,Transactions!$D:$D))</f>
        <v/>
      </c>
      <c r="N108" s="22" t="str">
        <f>IF($B108="","",SUMIF(Transactions!$F:$F,TEXT(Dashboard!N$3,"mmm-yyyy")&amp;Dashboard!$B108,Transactions!$D:$D))</f>
        <v/>
      </c>
      <c r="O108" s="22" t="str">
        <f>IF($B108="","",SUMIF(Transactions!$F:$F,TEXT(Dashboard!O$3,"mmm-yyyy")&amp;Dashboard!$B108,Transactions!$D:$D))</f>
        <v/>
      </c>
      <c r="P108" s="22" t="str">
        <f t="shared" si="3"/>
        <v/>
      </c>
    </row>
    <row r="109" spans="1:16">
      <c r="A109" s="20" t="str">
        <f t="shared" si="4"/>
        <v/>
      </c>
      <c r="B109" s="21"/>
      <c r="C109" s="22" t="str">
        <f>IF($B109="","",SUMIF(Transactions!$F:$F,TEXT(Dashboard!C$3,"mmm-yyyy")&amp;Dashboard!$B109,Transactions!$D:$D))</f>
        <v/>
      </c>
      <c r="D109" s="22" t="str">
        <f>IF($B109="","",SUMIF(Transactions!$F:$F,TEXT(Dashboard!D$3,"mmm-yyyy")&amp;Dashboard!$B109,Transactions!$D:$D))</f>
        <v/>
      </c>
      <c r="E109" s="22" t="str">
        <f>IF($B109="","",SUMIF(Transactions!$F:$F,TEXT(Dashboard!E$3,"mmm-yyyy")&amp;Dashboard!$B109,Transactions!$D:$D))</f>
        <v/>
      </c>
      <c r="F109" s="22" t="str">
        <f>IF($B109="","",SUMIF(Transactions!$F:$F,TEXT(Dashboard!F$3,"mmm-yyyy")&amp;Dashboard!$B109,Transactions!$D:$D))</f>
        <v/>
      </c>
      <c r="G109" s="22" t="str">
        <f>IF($B109="","",SUMIF(Transactions!$F:$F,TEXT(Dashboard!G$3,"mmm-yyyy")&amp;Dashboard!$B109,Transactions!$D:$D))</f>
        <v/>
      </c>
      <c r="H109" s="22" t="str">
        <f>IF($B109="","",SUMIF(Transactions!$F:$F,TEXT(Dashboard!H$3,"mmm-yyyy")&amp;Dashboard!$B109,Transactions!$D:$D))</f>
        <v/>
      </c>
      <c r="I109" s="22" t="str">
        <f>IF($B109="","",SUMIF(Transactions!$F:$F,TEXT(Dashboard!I$3,"mmm-yyyy")&amp;Dashboard!$B109,Transactions!$D:$D))</f>
        <v/>
      </c>
      <c r="J109" s="22" t="str">
        <f>IF($B109="","",SUMIF(Transactions!$F:$F,TEXT(Dashboard!J$3,"mmm-yyyy")&amp;Dashboard!$B109,Transactions!$D:$D))</f>
        <v/>
      </c>
      <c r="K109" s="22" t="str">
        <f>IF($B109="","",SUMIF(Transactions!$F:$F,TEXT(Dashboard!K$3,"mmm-yyyy")&amp;Dashboard!$B109,Transactions!$D:$D))</f>
        <v/>
      </c>
      <c r="L109" s="22" t="str">
        <f>IF($B109="","",SUMIF(Transactions!$F:$F,TEXT(Dashboard!L$3,"mmm-yyyy")&amp;Dashboard!$B109,Transactions!$D:$D))</f>
        <v/>
      </c>
      <c r="M109" s="22" t="str">
        <f>IF($B109="","",SUMIF(Transactions!$F:$F,TEXT(Dashboard!M$3,"mmm-yyyy")&amp;Dashboard!$B109,Transactions!$D:$D))</f>
        <v/>
      </c>
      <c r="N109" s="22" t="str">
        <f>IF($B109="","",SUMIF(Transactions!$F:$F,TEXT(Dashboard!N$3,"mmm-yyyy")&amp;Dashboard!$B109,Transactions!$D:$D))</f>
        <v/>
      </c>
      <c r="O109" s="22" t="str">
        <f>IF($B109="","",SUMIF(Transactions!$F:$F,TEXT(Dashboard!O$3,"mmm-yyyy")&amp;Dashboard!$B109,Transactions!$D:$D))</f>
        <v/>
      </c>
      <c r="P109" s="22" t="str">
        <f t="shared" si="3"/>
        <v/>
      </c>
    </row>
    <row r="110" spans="1:16">
      <c r="A110" s="20" t="str">
        <f t="shared" si="4"/>
        <v/>
      </c>
      <c r="B110" s="21"/>
      <c r="C110" s="22" t="str">
        <f>IF($B110="","",SUMIF(Transactions!$F:$F,TEXT(Dashboard!C$3,"mmm-yyyy")&amp;Dashboard!$B110,Transactions!$D:$D))</f>
        <v/>
      </c>
      <c r="D110" s="22" t="str">
        <f>IF($B110="","",SUMIF(Transactions!$F:$F,TEXT(Dashboard!D$3,"mmm-yyyy")&amp;Dashboard!$B110,Transactions!$D:$D))</f>
        <v/>
      </c>
      <c r="E110" s="22" t="str">
        <f>IF($B110="","",SUMIF(Transactions!$F:$F,TEXT(Dashboard!E$3,"mmm-yyyy")&amp;Dashboard!$B110,Transactions!$D:$D))</f>
        <v/>
      </c>
      <c r="F110" s="22" t="str">
        <f>IF($B110="","",SUMIF(Transactions!$F:$F,TEXT(Dashboard!F$3,"mmm-yyyy")&amp;Dashboard!$B110,Transactions!$D:$D))</f>
        <v/>
      </c>
      <c r="G110" s="22" t="str">
        <f>IF($B110="","",SUMIF(Transactions!$F:$F,TEXT(Dashboard!G$3,"mmm-yyyy")&amp;Dashboard!$B110,Transactions!$D:$D))</f>
        <v/>
      </c>
      <c r="H110" s="22" t="str">
        <f>IF($B110="","",SUMIF(Transactions!$F:$F,TEXT(Dashboard!H$3,"mmm-yyyy")&amp;Dashboard!$B110,Transactions!$D:$D))</f>
        <v/>
      </c>
      <c r="I110" s="22" t="str">
        <f>IF($B110="","",SUMIF(Transactions!$F:$F,TEXT(Dashboard!I$3,"mmm-yyyy")&amp;Dashboard!$B110,Transactions!$D:$D))</f>
        <v/>
      </c>
      <c r="J110" s="22" t="str">
        <f>IF($B110="","",SUMIF(Transactions!$F:$F,TEXT(Dashboard!J$3,"mmm-yyyy")&amp;Dashboard!$B110,Transactions!$D:$D))</f>
        <v/>
      </c>
      <c r="K110" s="22" t="str">
        <f>IF($B110="","",SUMIF(Transactions!$F:$F,TEXT(Dashboard!K$3,"mmm-yyyy")&amp;Dashboard!$B110,Transactions!$D:$D))</f>
        <v/>
      </c>
      <c r="L110" s="22" t="str">
        <f>IF($B110="","",SUMIF(Transactions!$F:$F,TEXT(Dashboard!L$3,"mmm-yyyy")&amp;Dashboard!$B110,Transactions!$D:$D))</f>
        <v/>
      </c>
      <c r="M110" s="22" t="str">
        <f>IF($B110="","",SUMIF(Transactions!$F:$F,TEXT(Dashboard!M$3,"mmm-yyyy")&amp;Dashboard!$B110,Transactions!$D:$D))</f>
        <v/>
      </c>
      <c r="N110" s="22" t="str">
        <f>IF($B110="","",SUMIF(Transactions!$F:$F,TEXT(Dashboard!N$3,"mmm-yyyy")&amp;Dashboard!$B110,Transactions!$D:$D))</f>
        <v/>
      </c>
      <c r="O110" s="22" t="str">
        <f>IF($B110="","",SUMIF(Transactions!$F:$F,TEXT(Dashboard!O$3,"mmm-yyyy")&amp;Dashboard!$B110,Transactions!$D:$D))</f>
        <v/>
      </c>
      <c r="P110" s="22" t="str">
        <f t="shared" si="3"/>
        <v/>
      </c>
    </row>
    <row r="111" spans="1:16">
      <c r="A111" s="20" t="str">
        <f t="shared" si="4"/>
        <v/>
      </c>
      <c r="B111" s="21"/>
      <c r="C111" s="22" t="str">
        <f>IF($B111="","",SUMIF(Transactions!$F:$F,TEXT(Dashboard!C$3,"mmm-yyyy")&amp;Dashboard!$B111,Transactions!$D:$D))</f>
        <v/>
      </c>
      <c r="D111" s="22" t="str">
        <f>IF($B111="","",SUMIF(Transactions!$F:$F,TEXT(Dashboard!D$3,"mmm-yyyy")&amp;Dashboard!$B111,Transactions!$D:$D))</f>
        <v/>
      </c>
      <c r="E111" s="22" t="str">
        <f>IF($B111="","",SUMIF(Transactions!$F:$F,TEXT(Dashboard!E$3,"mmm-yyyy")&amp;Dashboard!$B111,Transactions!$D:$D))</f>
        <v/>
      </c>
      <c r="F111" s="22" t="str">
        <f>IF($B111="","",SUMIF(Transactions!$F:$F,TEXT(Dashboard!F$3,"mmm-yyyy")&amp;Dashboard!$B111,Transactions!$D:$D))</f>
        <v/>
      </c>
      <c r="G111" s="22" t="str">
        <f>IF($B111="","",SUMIF(Transactions!$F:$F,TEXT(Dashboard!G$3,"mmm-yyyy")&amp;Dashboard!$B111,Transactions!$D:$D))</f>
        <v/>
      </c>
      <c r="H111" s="22" t="str">
        <f>IF($B111="","",SUMIF(Transactions!$F:$F,TEXT(Dashboard!H$3,"mmm-yyyy")&amp;Dashboard!$B111,Transactions!$D:$D))</f>
        <v/>
      </c>
      <c r="I111" s="22" t="str">
        <f>IF($B111="","",SUMIF(Transactions!$F:$F,TEXT(Dashboard!I$3,"mmm-yyyy")&amp;Dashboard!$B111,Transactions!$D:$D))</f>
        <v/>
      </c>
      <c r="J111" s="22" t="str">
        <f>IF($B111="","",SUMIF(Transactions!$F:$F,TEXT(Dashboard!J$3,"mmm-yyyy")&amp;Dashboard!$B111,Transactions!$D:$D))</f>
        <v/>
      </c>
      <c r="K111" s="22" t="str">
        <f>IF($B111="","",SUMIF(Transactions!$F:$F,TEXT(Dashboard!K$3,"mmm-yyyy")&amp;Dashboard!$B111,Transactions!$D:$D))</f>
        <v/>
      </c>
      <c r="L111" s="22" t="str">
        <f>IF($B111="","",SUMIF(Transactions!$F:$F,TEXT(Dashboard!L$3,"mmm-yyyy")&amp;Dashboard!$B111,Transactions!$D:$D))</f>
        <v/>
      </c>
      <c r="M111" s="22" t="str">
        <f>IF($B111="","",SUMIF(Transactions!$F:$F,TEXT(Dashboard!M$3,"mmm-yyyy")&amp;Dashboard!$B111,Transactions!$D:$D))</f>
        <v/>
      </c>
      <c r="N111" s="22" t="str">
        <f>IF($B111="","",SUMIF(Transactions!$F:$F,TEXT(Dashboard!N$3,"mmm-yyyy")&amp;Dashboard!$B111,Transactions!$D:$D))</f>
        <v/>
      </c>
      <c r="O111" s="22" t="str">
        <f>IF($B111="","",SUMIF(Transactions!$F:$F,TEXT(Dashboard!O$3,"mmm-yyyy")&amp;Dashboard!$B111,Transactions!$D:$D))</f>
        <v/>
      </c>
      <c r="P111" s="22" t="str">
        <f t="shared" si="3"/>
        <v/>
      </c>
    </row>
    <row r="112" spans="1:16">
      <c r="A112" s="20" t="str">
        <f t="shared" si="4"/>
        <v/>
      </c>
      <c r="B112" s="21"/>
      <c r="C112" s="22" t="str">
        <f>IF($B112="","",SUMIF(Transactions!$F:$F,TEXT(Dashboard!C$3,"mmm-yyyy")&amp;Dashboard!$B112,Transactions!$D:$D))</f>
        <v/>
      </c>
      <c r="D112" s="22" t="str">
        <f>IF($B112="","",SUMIF(Transactions!$F:$F,TEXT(Dashboard!D$3,"mmm-yyyy")&amp;Dashboard!$B112,Transactions!$D:$D))</f>
        <v/>
      </c>
      <c r="E112" s="22" t="str">
        <f>IF($B112="","",SUMIF(Transactions!$F:$F,TEXT(Dashboard!E$3,"mmm-yyyy")&amp;Dashboard!$B112,Transactions!$D:$D))</f>
        <v/>
      </c>
      <c r="F112" s="22" t="str">
        <f>IF($B112="","",SUMIF(Transactions!$F:$F,TEXT(Dashboard!F$3,"mmm-yyyy")&amp;Dashboard!$B112,Transactions!$D:$D))</f>
        <v/>
      </c>
      <c r="G112" s="22" t="str">
        <f>IF($B112="","",SUMIF(Transactions!$F:$F,TEXT(Dashboard!G$3,"mmm-yyyy")&amp;Dashboard!$B112,Transactions!$D:$D))</f>
        <v/>
      </c>
      <c r="H112" s="22" t="str">
        <f>IF($B112="","",SUMIF(Transactions!$F:$F,TEXT(Dashboard!H$3,"mmm-yyyy")&amp;Dashboard!$B112,Transactions!$D:$D))</f>
        <v/>
      </c>
      <c r="I112" s="22" t="str">
        <f>IF($B112="","",SUMIF(Transactions!$F:$F,TEXT(Dashboard!I$3,"mmm-yyyy")&amp;Dashboard!$B112,Transactions!$D:$D))</f>
        <v/>
      </c>
      <c r="J112" s="22" t="str">
        <f>IF($B112="","",SUMIF(Transactions!$F:$F,TEXT(Dashboard!J$3,"mmm-yyyy")&amp;Dashboard!$B112,Transactions!$D:$D))</f>
        <v/>
      </c>
      <c r="K112" s="22" t="str">
        <f>IF($B112="","",SUMIF(Transactions!$F:$F,TEXT(Dashboard!K$3,"mmm-yyyy")&amp;Dashboard!$B112,Transactions!$D:$D))</f>
        <v/>
      </c>
      <c r="L112" s="22" t="str">
        <f>IF($B112="","",SUMIF(Transactions!$F:$F,TEXT(Dashboard!L$3,"mmm-yyyy")&amp;Dashboard!$B112,Transactions!$D:$D))</f>
        <v/>
      </c>
      <c r="M112" s="22" t="str">
        <f>IF($B112="","",SUMIF(Transactions!$F:$F,TEXT(Dashboard!M$3,"mmm-yyyy")&amp;Dashboard!$B112,Transactions!$D:$D))</f>
        <v/>
      </c>
      <c r="N112" s="22" t="str">
        <f>IF($B112="","",SUMIF(Transactions!$F:$F,TEXT(Dashboard!N$3,"mmm-yyyy")&amp;Dashboard!$B112,Transactions!$D:$D))</f>
        <v/>
      </c>
      <c r="O112" s="22" t="str">
        <f>IF($B112="","",SUMIF(Transactions!$F:$F,TEXT(Dashboard!O$3,"mmm-yyyy")&amp;Dashboard!$B112,Transactions!$D:$D))</f>
        <v/>
      </c>
      <c r="P112" s="22" t="str">
        <f t="shared" si="3"/>
        <v/>
      </c>
    </row>
    <row r="113" spans="1:16">
      <c r="A113" s="20" t="str">
        <f t="shared" si="4"/>
        <v/>
      </c>
      <c r="B113" s="21"/>
      <c r="C113" s="22" t="str">
        <f>IF($B113="","",SUMIF(Transactions!$F:$F,TEXT(Dashboard!C$3,"mmm-yyyy")&amp;Dashboard!$B113,Transactions!$D:$D))</f>
        <v/>
      </c>
      <c r="D113" s="22" t="str">
        <f>IF($B113="","",SUMIF(Transactions!$F:$F,TEXT(Dashboard!D$3,"mmm-yyyy")&amp;Dashboard!$B113,Transactions!$D:$D))</f>
        <v/>
      </c>
      <c r="E113" s="22" t="str">
        <f>IF($B113="","",SUMIF(Transactions!$F:$F,TEXT(Dashboard!E$3,"mmm-yyyy")&amp;Dashboard!$B113,Transactions!$D:$D))</f>
        <v/>
      </c>
      <c r="F113" s="22" t="str">
        <f>IF($B113="","",SUMIF(Transactions!$F:$F,TEXT(Dashboard!F$3,"mmm-yyyy")&amp;Dashboard!$B113,Transactions!$D:$D))</f>
        <v/>
      </c>
      <c r="G113" s="22" t="str">
        <f>IF($B113="","",SUMIF(Transactions!$F:$F,TEXT(Dashboard!G$3,"mmm-yyyy")&amp;Dashboard!$B113,Transactions!$D:$D))</f>
        <v/>
      </c>
      <c r="H113" s="22" t="str">
        <f>IF($B113="","",SUMIF(Transactions!$F:$F,TEXT(Dashboard!H$3,"mmm-yyyy")&amp;Dashboard!$B113,Transactions!$D:$D))</f>
        <v/>
      </c>
      <c r="I113" s="22" t="str">
        <f>IF($B113="","",SUMIF(Transactions!$F:$F,TEXT(Dashboard!I$3,"mmm-yyyy")&amp;Dashboard!$B113,Transactions!$D:$D))</f>
        <v/>
      </c>
      <c r="J113" s="22" t="str">
        <f>IF($B113="","",SUMIF(Transactions!$F:$F,TEXT(Dashboard!J$3,"mmm-yyyy")&amp;Dashboard!$B113,Transactions!$D:$D))</f>
        <v/>
      </c>
      <c r="K113" s="22" t="str">
        <f>IF($B113="","",SUMIF(Transactions!$F:$F,TEXT(Dashboard!K$3,"mmm-yyyy")&amp;Dashboard!$B113,Transactions!$D:$D))</f>
        <v/>
      </c>
      <c r="L113" s="22" t="str">
        <f>IF($B113="","",SUMIF(Transactions!$F:$F,TEXT(Dashboard!L$3,"mmm-yyyy")&amp;Dashboard!$B113,Transactions!$D:$D))</f>
        <v/>
      </c>
      <c r="M113" s="22" t="str">
        <f>IF($B113="","",SUMIF(Transactions!$F:$F,TEXT(Dashboard!M$3,"mmm-yyyy")&amp;Dashboard!$B113,Transactions!$D:$D))</f>
        <v/>
      </c>
      <c r="N113" s="22" t="str">
        <f>IF($B113="","",SUMIF(Transactions!$F:$F,TEXT(Dashboard!N$3,"mmm-yyyy")&amp;Dashboard!$B113,Transactions!$D:$D))</f>
        <v/>
      </c>
      <c r="O113" s="22" t="str">
        <f>IF($B113="","",SUMIF(Transactions!$F:$F,TEXT(Dashboard!O$3,"mmm-yyyy")&amp;Dashboard!$B113,Transactions!$D:$D))</f>
        <v/>
      </c>
      <c r="P113" s="22" t="str">
        <f t="shared" si="3"/>
        <v/>
      </c>
    </row>
    <row r="114" spans="1:16">
      <c r="A114" s="20" t="str">
        <f t="shared" si="4"/>
        <v/>
      </c>
      <c r="B114" s="21"/>
      <c r="C114" s="22" t="str">
        <f>IF($B114="","",SUMIF(Transactions!$F:$F,TEXT(Dashboard!C$3,"mmm-yyyy")&amp;Dashboard!$B114,Transactions!$D:$D))</f>
        <v/>
      </c>
      <c r="D114" s="22" t="str">
        <f>IF($B114="","",SUMIF(Transactions!$F:$F,TEXT(Dashboard!D$3,"mmm-yyyy")&amp;Dashboard!$B114,Transactions!$D:$D))</f>
        <v/>
      </c>
      <c r="E114" s="22" t="str">
        <f>IF($B114="","",SUMIF(Transactions!$F:$F,TEXT(Dashboard!E$3,"mmm-yyyy")&amp;Dashboard!$B114,Transactions!$D:$D))</f>
        <v/>
      </c>
      <c r="F114" s="22" t="str">
        <f>IF($B114="","",SUMIF(Transactions!$F:$F,TEXT(Dashboard!F$3,"mmm-yyyy")&amp;Dashboard!$B114,Transactions!$D:$D))</f>
        <v/>
      </c>
      <c r="G114" s="22" t="str">
        <f>IF($B114="","",SUMIF(Transactions!$F:$F,TEXT(Dashboard!G$3,"mmm-yyyy")&amp;Dashboard!$B114,Transactions!$D:$D))</f>
        <v/>
      </c>
      <c r="H114" s="22" t="str">
        <f>IF($B114="","",SUMIF(Transactions!$F:$F,TEXT(Dashboard!H$3,"mmm-yyyy")&amp;Dashboard!$B114,Transactions!$D:$D))</f>
        <v/>
      </c>
      <c r="I114" s="22" t="str">
        <f>IF($B114="","",SUMIF(Transactions!$F:$F,TEXT(Dashboard!I$3,"mmm-yyyy")&amp;Dashboard!$B114,Transactions!$D:$D))</f>
        <v/>
      </c>
      <c r="J114" s="22" t="str">
        <f>IF($B114="","",SUMIF(Transactions!$F:$F,TEXT(Dashboard!J$3,"mmm-yyyy")&amp;Dashboard!$B114,Transactions!$D:$D))</f>
        <v/>
      </c>
      <c r="K114" s="22" t="str">
        <f>IF($B114="","",SUMIF(Transactions!$F:$F,TEXT(Dashboard!K$3,"mmm-yyyy")&amp;Dashboard!$B114,Transactions!$D:$D))</f>
        <v/>
      </c>
      <c r="L114" s="22" t="str">
        <f>IF($B114="","",SUMIF(Transactions!$F:$F,TEXT(Dashboard!L$3,"mmm-yyyy")&amp;Dashboard!$B114,Transactions!$D:$D))</f>
        <v/>
      </c>
      <c r="M114" s="22" t="str">
        <f>IF($B114="","",SUMIF(Transactions!$F:$F,TEXT(Dashboard!M$3,"mmm-yyyy")&amp;Dashboard!$B114,Transactions!$D:$D))</f>
        <v/>
      </c>
      <c r="N114" s="22" t="str">
        <f>IF($B114="","",SUMIF(Transactions!$F:$F,TEXT(Dashboard!N$3,"mmm-yyyy")&amp;Dashboard!$B114,Transactions!$D:$D))</f>
        <v/>
      </c>
      <c r="O114" s="22" t="str">
        <f>IF($B114="","",SUMIF(Transactions!$F:$F,TEXT(Dashboard!O$3,"mmm-yyyy")&amp;Dashboard!$B114,Transactions!$D:$D))</f>
        <v/>
      </c>
      <c r="P114" s="22" t="str">
        <f t="shared" si="3"/>
        <v/>
      </c>
    </row>
    <row r="115" spans="1:16">
      <c r="A115" s="20" t="str">
        <f t="shared" si="4"/>
        <v/>
      </c>
      <c r="B115" s="21"/>
      <c r="C115" s="22" t="str">
        <f>IF($B115="","",SUMIF(Transactions!$F:$F,TEXT(Dashboard!C$3,"mmm-yyyy")&amp;Dashboard!$B115,Transactions!$D:$D))</f>
        <v/>
      </c>
      <c r="D115" s="22" t="str">
        <f>IF($B115="","",SUMIF(Transactions!$F:$F,TEXT(Dashboard!D$3,"mmm-yyyy")&amp;Dashboard!$B115,Transactions!$D:$D))</f>
        <v/>
      </c>
      <c r="E115" s="22" t="str">
        <f>IF($B115="","",SUMIF(Transactions!$F:$F,TEXT(Dashboard!E$3,"mmm-yyyy")&amp;Dashboard!$B115,Transactions!$D:$D))</f>
        <v/>
      </c>
      <c r="F115" s="22" t="str">
        <f>IF($B115="","",SUMIF(Transactions!$F:$F,TEXT(Dashboard!F$3,"mmm-yyyy")&amp;Dashboard!$B115,Transactions!$D:$D))</f>
        <v/>
      </c>
      <c r="G115" s="22" t="str">
        <f>IF($B115="","",SUMIF(Transactions!$F:$F,TEXT(Dashboard!G$3,"mmm-yyyy")&amp;Dashboard!$B115,Transactions!$D:$D))</f>
        <v/>
      </c>
      <c r="H115" s="22" t="str">
        <f>IF($B115="","",SUMIF(Transactions!$F:$F,TEXT(Dashboard!H$3,"mmm-yyyy")&amp;Dashboard!$B115,Transactions!$D:$D))</f>
        <v/>
      </c>
      <c r="I115" s="22" t="str">
        <f>IF($B115="","",SUMIF(Transactions!$F:$F,TEXT(Dashboard!I$3,"mmm-yyyy")&amp;Dashboard!$B115,Transactions!$D:$D))</f>
        <v/>
      </c>
      <c r="J115" s="22" t="str">
        <f>IF($B115="","",SUMIF(Transactions!$F:$F,TEXT(Dashboard!J$3,"mmm-yyyy")&amp;Dashboard!$B115,Transactions!$D:$D))</f>
        <v/>
      </c>
      <c r="K115" s="22" t="str">
        <f>IF($B115="","",SUMIF(Transactions!$F:$F,TEXT(Dashboard!K$3,"mmm-yyyy")&amp;Dashboard!$B115,Transactions!$D:$D))</f>
        <v/>
      </c>
      <c r="L115" s="22" t="str">
        <f>IF($B115="","",SUMIF(Transactions!$F:$F,TEXT(Dashboard!L$3,"mmm-yyyy")&amp;Dashboard!$B115,Transactions!$D:$D))</f>
        <v/>
      </c>
      <c r="M115" s="22" t="str">
        <f>IF($B115="","",SUMIF(Transactions!$F:$F,TEXT(Dashboard!M$3,"mmm-yyyy")&amp;Dashboard!$B115,Transactions!$D:$D))</f>
        <v/>
      </c>
      <c r="N115" s="22" t="str">
        <f>IF($B115="","",SUMIF(Transactions!$F:$F,TEXT(Dashboard!N$3,"mmm-yyyy")&amp;Dashboard!$B115,Transactions!$D:$D))</f>
        <v/>
      </c>
      <c r="O115" s="22" t="str">
        <f>IF($B115="","",SUMIF(Transactions!$F:$F,TEXT(Dashboard!O$3,"mmm-yyyy")&amp;Dashboard!$B115,Transactions!$D:$D))</f>
        <v/>
      </c>
      <c r="P115" s="22" t="str">
        <f t="shared" si="3"/>
        <v/>
      </c>
    </row>
    <row r="116" spans="1:16">
      <c r="A116" s="20" t="str">
        <f t="shared" si="4"/>
        <v/>
      </c>
      <c r="B116" s="21"/>
      <c r="C116" s="22" t="str">
        <f>IF($B116="","",SUMIF(Transactions!$F:$F,TEXT(Dashboard!C$3,"mmm-yyyy")&amp;Dashboard!$B116,Transactions!$D:$D))</f>
        <v/>
      </c>
      <c r="D116" s="22" t="str">
        <f>IF($B116="","",SUMIF(Transactions!$F:$F,TEXT(Dashboard!D$3,"mmm-yyyy")&amp;Dashboard!$B116,Transactions!$D:$D))</f>
        <v/>
      </c>
      <c r="E116" s="22" t="str">
        <f>IF($B116="","",SUMIF(Transactions!$F:$F,TEXT(Dashboard!E$3,"mmm-yyyy")&amp;Dashboard!$B116,Transactions!$D:$D))</f>
        <v/>
      </c>
      <c r="F116" s="22" t="str">
        <f>IF($B116="","",SUMIF(Transactions!$F:$F,TEXT(Dashboard!F$3,"mmm-yyyy")&amp;Dashboard!$B116,Transactions!$D:$D))</f>
        <v/>
      </c>
      <c r="G116" s="22" t="str">
        <f>IF($B116="","",SUMIF(Transactions!$F:$F,TEXT(Dashboard!G$3,"mmm-yyyy")&amp;Dashboard!$B116,Transactions!$D:$D))</f>
        <v/>
      </c>
      <c r="H116" s="22" t="str">
        <f>IF($B116="","",SUMIF(Transactions!$F:$F,TEXT(Dashboard!H$3,"mmm-yyyy")&amp;Dashboard!$B116,Transactions!$D:$D))</f>
        <v/>
      </c>
      <c r="I116" s="22" t="str">
        <f>IF($B116="","",SUMIF(Transactions!$F:$F,TEXT(Dashboard!I$3,"mmm-yyyy")&amp;Dashboard!$B116,Transactions!$D:$D))</f>
        <v/>
      </c>
      <c r="J116" s="22" t="str">
        <f>IF($B116="","",SUMIF(Transactions!$F:$F,TEXT(Dashboard!J$3,"mmm-yyyy")&amp;Dashboard!$B116,Transactions!$D:$D))</f>
        <v/>
      </c>
      <c r="K116" s="22" t="str">
        <f>IF($B116="","",SUMIF(Transactions!$F:$F,TEXT(Dashboard!K$3,"mmm-yyyy")&amp;Dashboard!$B116,Transactions!$D:$D))</f>
        <v/>
      </c>
      <c r="L116" s="22" t="str">
        <f>IF($B116="","",SUMIF(Transactions!$F:$F,TEXT(Dashboard!L$3,"mmm-yyyy")&amp;Dashboard!$B116,Transactions!$D:$D))</f>
        <v/>
      </c>
      <c r="M116" s="22" t="str">
        <f>IF($B116="","",SUMIF(Transactions!$F:$F,TEXT(Dashboard!M$3,"mmm-yyyy")&amp;Dashboard!$B116,Transactions!$D:$D))</f>
        <v/>
      </c>
      <c r="N116" s="22" t="str">
        <f>IF($B116="","",SUMIF(Transactions!$F:$F,TEXT(Dashboard!N$3,"mmm-yyyy")&amp;Dashboard!$B116,Transactions!$D:$D))</f>
        <v/>
      </c>
      <c r="O116" s="22" t="str">
        <f>IF($B116="","",SUMIF(Transactions!$F:$F,TEXT(Dashboard!O$3,"mmm-yyyy")&amp;Dashboard!$B116,Transactions!$D:$D))</f>
        <v/>
      </c>
      <c r="P116" s="22" t="str">
        <f t="shared" si="3"/>
        <v/>
      </c>
    </row>
    <row r="117" spans="1:16">
      <c r="A117" s="20" t="str">
        <f t="shared" si="4"/>
        <v/>
      </c>
      <c r="B117" s="21"/>
      <c r="C117" s="22" t="str">
        <f>IF($B117="","",SUMIF(Transactions!$F:$F,TEXT(Dashboard!C$3,"mmm-yyyy")&amp;Dashboard!$B117,Transactions!$D:$D))</f>
        <v/>
      </c>
      <c r="D117" s="22" t="str">
        <f>IF($B117="","",SUMIF(Transactions!$F:$F,TEXT(Dashboard!D$3,"mmm-yyyy")&amp;Dashboard!$B117,Transactions!$D:$D))</f>
        <v/>
      </c>
      <c r="E117" s="22" t="str">
        <f>IF($B117="","",SUMIF(Transactions!$F:$F,TEXT(Dashboard!E$3,"mmm-yyyy")&amp;Dashboard!$B117,Transactions!$D:$D))</f>
        <v/>
      </c>
      <c r="F117" s="22" t="str">
        <f>IF($B117="","",SUMIF(Transactions!$F:$F,TEXT(Dashboard!F$3,"mmm-yyyy")&amp;Dashboard!$B117,Transactions!$D:$D))</f>
        <v/>
      </c>
      <c r="G117" s="22" t="str">
        <f>IF($B117="","",SUMIF(Transactions!$F:$F,TEXT(Dashboard!G$3,"mmm-yyyy")&amp;Dashboard!$B117,Transactions!$D:$D))</f>
        <v/>
      </c>
      <c r="H117" s="22" t="str">
        <f>IF($B117="","",SUMIF(Transactions!$F:$F,TEXT(Dashboard!H$3,"mmm-yyyy")&amp;Dashboard!$B117,Transactions!$D:$D))</f>
        <v/>
      </c>
      <c r="I117" s="22" t="str">
        <f>IF($B117="","",SUMIF(Transactions!$F:$F,TEXT(Dashboard!I$3,"mmm-yyyy")&amp;Dashboard!$B117,Transactions!$D:$D))</f>
        <v/>
      </c>
      <c r="J117" s="22" t="str">
        <f>IF($B117="","",SUMIF(Transactions!$F:$F,TEXT(Dashboard!J$3,"mmm-yyyy")&amp;Dashboard!$B117,Transactions!$D:$D))</f>
        <v/>
      </c>
      <c r="K117" s="22" t="str">
        <f>IF($B117="","",SUMIF(Transactions!$F:$F,TEXT(Dashboard!K$3,"mmm-yyyy")&amp;Dashboard!$B117,Transactions!$D:$D))</f>
        <v/>
      </c>
      <c r="L117" s="22" t="str">
        <f>IF($B117="","",SUMIF(Transactions!$F:$F,TEXT(Dashboard!L$3,"mmm-yyyy")&amp;Dashboard!$B117,Transactions!$D:$D))</f>
        <v/>
      </c>
      <c r="M117" s="22" t="str">
        <f>IF($B117="","",SUMIF(Transactions!$F:$F,TEXT(Dashboard!M$3,"mmm-yyyy")&amp;Dashboard!$B117,Transactions!$D:$D))</f>
        <v/>
      </c>
      <c r="N117" s="22" t="str">
        <f>IF($B117="","",SUMIF(Transactions!$F:$F,TEXT(Dashboard!N$3,"mmm-yyyy")&amp;Dashboard!$B117,Transactions!$D:$D))</f>
        <v/>
      </c>
      <c r="O117" s="22" t="str">
        <f>IF($B117="","",SUMIF(Transactions!$F:$F,TEXT(Dashboard!O$3,"mmm-yyyy")&amp;Dashboard!$B117,Transactions!$D:$D))</f>
        <v/>
      </c>
      <c r="P117" s="22" t="str">
        <f t="shared" si="3"/>
        <v/>
      </c>
    </row>
    <row r="118" spans="1:16">
      <c r="A118" s="20" t="str">
        <f t="shared" si="4"/>
        <v/>
      </c>
      <c r="B118" s="21"/>
      <c r="C118" s="22" t="str">
        <f>IF($B118="","",SUMIF(Transactions!$F:$F,TEXT(Dashboard!C$3,"mmm-yyyy")&amp;Dashboard!$B118,Transactions!$D:$D))</f>
        <v/>
      </c>
      <c r="D118" s="22" t="str">
        <f>IF($B118="","",SUMIF(Transactions!$F:$F,TEXT(Dashboard!D$3,"mmm-yyyy")&amp;Dashboard!$B118,Transactions!$D:$D))</f>
        <v/>
      </c>
      <c r="E118" s="22" t="str">
        <f>IF($B118="","",SUMIF(Transactions!$F:$F,TEXT(Dashboard!E$3,"mmm-yyyy")&amp;Dashboard!$B118,Transactions!$D:$D))</f>
        <v/>
      </c>
      <c r="F118" s="22" t="str">
        <f>IF($B118="","",SUMIF(Transactions!$F:$F,TEXT(Dashboard!F$3,"mmm-yyyy")&amp;Dashboard!$B118,Transactions!$D:$D))</f>
        <v/>
      </c>
      <c r="G118" s="22" t="str">
        <f>IF($B118="","",SUMIF(Transactions!$F:$F,TEXT(Dashboard!G$3,"mmm-yyyy")&amp;Dashboard!$B118,Transactions!$D:$D))</f>
        <v/>
      </c>
      <c r="H118" s="22" t="str">
        <f>IF($B118="","",SUMIF(Transactions!$F:$F,TEXT(Dashboard!H$3,"mmm-yyyy")&amp;Dashboard!$B118,Transactions!$D:$D))</f>
        <v/>
      </c>
      <c r="I118" s="22" t="str">
        <f>IF($B118="","",SUMIF(Transactions!$F:$F,TEXT(Dashboard!I$3,"mmm-yyyy")&amp;Dashboard!$B118,Transactions!$D:$D))</f>
        <v/>
      </c>
      <c r="J118" s="22" t="str">
        <f>IF($B118="","",SUMIF(Transactions!$F:$F,TEXT(Dashboard!J$3,"mmm-yyyy")&amp;Dashboard!$B118,Transactions!$D:$D))</f>
        <v/>
      </c>
      <c r="K118" s="22" t="str">
        <f>IF($B118="","",SUMIF(Transactions!$F:$F,TEXT(Dashboard!K$3,"mmm-yyyy")&amp;Dashboard!$B118,Transactions!$D:$D))</f>
        <v/>
      </c>
      <c r="L118" s="22" t="str">
        <f>IF($B118="","",SUMIF(Transactions!$F:$F,TEXT(Dashboard!L$3,"mmm-yyyy")&amp;Dashboard!$B118,Transactions!$D:$D))</f>
        <v/>
      </c>
      <c r="M118" s="22" t="str">
        <f>IF($B118="","",SUMIF(Transactions!$F:$F,TEXT(Dashboard!M$3,"mmm-yyyy")&amp;Dashboard!$B118,Transactions!$D:$D))</f>
        <v/>
      </c>
      <c r="N118" s="22" t="str">
        <f>IF($B118="","",SUMIF(Transactions!$F:$F,TEXT(Dashboard!N$3,"mmm-yyyy")&amp;Dashboard!$B118,Transactions!$D:$D))</f>
        <v/>
      </c>
      <c r="O118" s="22" t="str">
        <f>IF($B118="","",SUMIF(Transactions!$F:$F,TEXT(Dashboard!O$3,"mmm-yyyy")&amp;Dashboard!$B118,Transactions!$D:$D))</f>
        <v/>
      </c>
      <c r="P118" s="22" t="str">
        <f t="shared" si="3"/>
        <v/>
      </c>
    </row>
    <row r="119" spans="1:16">
      <c r="A119" s="20" t="str">
        <f t="shared" si="4"/>
        <v/>
      </c>
      <c r="B119" s="21"/>
      <c r="C119" s="22" t="str">
        <f>IF($B119="","",SUMIF(Transactions!$F:$F,TEXT(Dashboard!C$3,"mmm-yyyy")&amp;Dashboard!$B119,Transactions!$D:$D))</f>
        <v/>
      </c>
      <c r="D119" s="22" t="str">
        <f>IF($B119="","",SUMIF(Transactions!$F:$F,TEXT(Dashboard!D$3,"mmm-yyyy")&amp;Dashboard!$B119,Transactions!$D:$D))</f>
        <v/>
      </c>
      <c r="E119" s="22" t="str">
        <f>IF($B119="","",SUMIF(Transactions!$F:$F,TEXT(Dashboard!E$3,"mmm-yyyy")&amp;Dashboard!$B119,Transactions!$D:$D))</f>
        <v/>
      </c>
      <c r="F119" s="22" t="str">
        <f>IF($B119="","",SUMIF(Transactions!$F:$F,TEXT(Dashboard!F$3,"mmm-yyyy")&amp;Dashboard!$B119,Transactions!$D:$D))</f>
        <v/>
      </c>
      <c r="G119" s="22" t="str">
        <f>IF($B119="","",SUMIF(Transactions!$F:$F,TEXT(Dashboard!G$3,"mmm-yyyy")&amp;Dashboard!$B119,Transactions!$D:$D))</f>
        <v/>
      </c>
      <c r="H119" s="22" t="str">
        <f>IF($B119="","",SUMIF(Transactions!$F:$F,TEXT(Dashboard!H$3,"mmm-yyyy")&amp;Dashboard!$B119,Transactions!$D:$D))</f>
        <v/>
      </c>
      <c r="I119" s="22" t="str">
        <f>IF($B119="","",SUMIF(Transactions!$F:$F,TEXT(Dashboard!I$3,"mmm-yyyy")&amp;Dashboard!$B119,Transactions!$D:$D))</f>
        <v/>
      </c>
      <c r="J119" s="22" t="str">
        <f>IF($B119="","",SUMIF(Transactions!$F:$F,TEXT(Dashboard!J$3,"mmm-yyyy")&amp;Dashboard!$B119,Transactions!$D:$D))</f>
        <v/>
      </c>
      <c r="K119" s="22" t="str">
        <f>IF($B119="","",SUMIF(Transactions!$F:$F,TEXT(Dashboard!K$3,"mmm-yyyy")&amp;Dashboard!$B119,Transactions!$D:$D))</f>
        <v/>
      </c>
      <c r="L119" s="22" t="str">
        <f>IF($B119="","",SUMIF(Transactions!$F:$F,TEXT(Dashboard!L$3,"mmm-yyyy")&amp;Dashboard!$B119,Transactions!$D:$D))</f>
        <v/>
      </c>
      <c r="M119" s="22" t="str">
        <f>IF($B119="","",SUMIF(Transactions!$F:$F,TEXT(Dashboard!M$3,"mmm-yyyy")&amp;Dashboard!$B119,Transactions!$D:$D))</f>
        <v/>
      </c>
      <c r="N119" s="22" t="str">
        <f>IF($B119="","",SUMIF(Transactions!$F:$F,TEXT(Dashboard!N$3,"mmm-yyyy")&amp;Dashboard!$B119,Transactions!$D:$D))</f>
        <v/>
      </c>
      <c r="O119" s="22" t="str">
        <f>IF($B119="","",SUMIF(Transactions!$F:$F,TEXT(Dashboard!O$3,"mmm-yyyy")&amp;Dashboard!$B119,Transactions!$D:$D))</f>
        <v/>
      </c>
      <c r="P119" s="22" t="str">
        <f t="shared" si="3"/>
        <v/>
      </c>
    </row>
    <row r="120" spans="1:16">
      <c r="A120" s="20" t="str">
        <f t="shared" si="4"/>
        <v/>
      </c>
      <c r="B120" s="21"/>
      <c r="C120" s="22" t="str">
        <f>IF($B120="","",SUMIF(Transactions!$F:$F,TEXT(Dashboard!C$3,"mmm-yyyy")&amp;Dashboard!$B120,Transactions!$D:$D))</f>
        <v/>
      </c>
      <c r="D120" s="22" t="str">
        <f>IF($B120="","",SUMIF(Transactions!$F:$F,TEXT(Dashboard!D$3,"mmm-yyyy")&amp;Dashboard!$B120,Transactions!$D:$D))</f>
        <v/>
      </c>
      <c r="E120" s="22" t="str">
        <f>IF($B120="","",SUMIF(Transactions!$F:$F,TEXT(Dashboard!E$3,"mmm-yyyy")&amp;Dashboard!$B120,Transactions!$D:$D))</f>
        <v/>
      </c>
      <c r="F120" s="22" t="str">
        <f>IF($B120="","",SUMIF(Transactions!$F:$F,TEXT(Dashboard!F$3,"mmm-yyyy")&amp;Dashboard!$B120,Transactions!$D:$D))</f>
        <v/>
      </c>
      <c r="G120" s="22" t="str">
        <f>IF($B120="","",SUMIF(Transactions!$F:$F,TEXT(Dashboard!G$3,"mmm-yyyy")&amp;Dashboard!$B120,Transactions!$D:$D))</f>
        <v/>
      </c>
      <c r="H120" s="22" t="str">
        <f>IF($B120="","",SUMIF(Transactions!$F:$F,TEXT(Dashboard!H$3,"mmm-yyyy")&amp;Dashboard!$B120,Transactions!$D:$D))</f>
        <v/>
      </c>
      <c r="I120" s="22" t="str">
        <f>IF($B120="","",SUMIF(Transactions!$F:$F,TEXT(Dashboard!I$3,"mmm-yyyy")&amp;Dashboard!$B120,Transactions!$D:$D))</f>
        <v/>
      </c>
      <c r="J120" s="22" t="str">
        <f>IF($B120="","",SUMIF(Transactions!$F:$F,TEXT(Dashboard!J$3,"mmm-yyyy")&amp;Dashboard!$B120,Transactions!$D:$D))</f>
        <v/>
      </c>
      <c r="K120" s="22" t="str">
        <f>IF($B120="","",SUMIF(Transactions!$F:$F,TEXT(Dashboard!K$3,"mmm-yyyy")&amp;Dashboard!$B120,Transactions!$D:$D))</f>
        <v/>
      </c>
      <c r="L120" s="22" t="str">
        <f>IF($B120="","",SUMIF(Transactions!$F:$F,TEXT(Dashboard!L$3,"mmm-yyyy")&amp;Dashboard!$B120,Transactions!$D:$D))</f>
        <v/>
      </c>
      <c r="M120" s="22" t="str">
        <f>IF($B120="","",SUMIF(Transactions!$F:$F,TEXT(Dashboard!M$3,"mmm-yyyy")&amp;Dashboard!$B120,Transactions!$D:$D))</f>
        <v/>
      </c>
      <c r="N120" s="22" t="str">
        <f>IF($B120="","",SUMIF(Transactions!$F:$F,TEXT(Dashboard!N$3,"mmm-yyyy")&amp;Dashboard!$B120,Transactions!$D:$D))</f>
        <v/>
      </c>
      <c r="O120" s="22" t="str">
        <f>IF($B120="","",SUMIF(Transactions!$F:$F,TEXT(Dashboard!O$3,"mmm-yyyy")&amp;Dashboard!$B120,Transactions!$D:$D))</f>
        <v/>
      </c>
      <c r="P120" s="22" t="str">
        <f t="shared" si="3"/>
        <v/>
      </c>
    </row>
    <row r="121" spans="1:16">
      <c r="A121" s="20" t="str">
        <f t="shared" si="4"/>
        <v/>
      </c>
      <c r="B121" s="21"/>
      <c r="C121" s="22" t="str">
        <f>IF($B121="","",SUMIF(Transactions!$F:$F,TEXT(Dashboard!C$3,"mmm-yyyy")&amp;Dashboard!$B121,Transactions!$D:$D))</f>
        <v/>
      </c>
      <c r="D121" s="22" t="str">
        <f>IF($B121="","",SUMIF(Transactions!$F:$F,TEXT(Dashboard!D$3,"mmm-yyyy")&amp;Dashboard!$B121,Transactions!$D:$D))</f>
        <v/>
      </c>
      <c r="E121" s="22" t="str">
        <f>IF($B121="","",SUMIF(Transactions!$F:$F,TEXT(Dashboard!E$3,"mmm-yyyy")&amp;Dashboard!$B121,Transactions!$D:$D))</f>
        <v/>
      </c>
      <c r="F121" s="22" t="str">
        <f>IF($B121="","",SUMIF(Transactions!$F:$F,TEXT(Dashboard!F$3,"mmm-yyyy")&amp;Dashboard!$B121,Transactions!$D:$D))</f>
        <v/>
      </c>
      <c r="G121" s="22" t="str">
        <f>IF($B121="","",SUMIF(Transactions!$F:$F,TEXT(Dashboard!G$3,"mmm-yyyy")&amp;Dashboard!$B121,Transactions!$D:$D))</f>
        <v/>
      </c>
      <c r="H121" s="22" t="str">
        <f>IF($B121="","",SUMIF(Transactions!$F:$F,TEXT(Dashboard!H$3,"mmm-yyyy")&amp;Dashboard!$B121,Transactions!$D:$D))</f>
        <v/>
      </c>
      <c r="I121" s="22" t="str">
        <f>IF($B121="","",SUMIF(Transactions!$F:$F,TEXT(Dashboard!I$3,"mmm-yyyy")&amp;Dashboard!$B121,Transactions!$D:$D))</f>
        <v/>
      </c>
      <c r="J121" s="22" t="str">
        <f>IF($B121="","",SUMIF(Transactions!$F:$F,TEXT(Dashboard!J$3,"mmm-yyyy")&amp;Dashboard!$B121,Transactions!$D:$D))</f>
        <v/>
      </c>
      <c r="K121" s="22" t="str">
        <f>IF($B121="","",SUMIF(Transactions!$F:$F,TEXT(Dashboard!K$3,"mmm-yyyy")&amp;Dashboard!$B121,Transactions!$D:$D))</f>
        <v/>
      </c>
      <c r="L121" s="22" t="str">
        <f>IF($B121="","",SUMIF(Transactions!$F:$F,TEXT(Dashboard!L$3,"mmm-yyyy")&amp;Dashboard!$B121,Transactions!$D:$D))</f>
        <v/>
      </c>
      <c r="M121" s="22" t="str">
        <f>IF($B121="","",SUMIF(Transactions!$F:$F,TEXT(Dashboard!M$3,"mmm-yyyy")&amp;Dashboard!$B121,Transactions!$D:$D))</f>
        <v/>
      </c>
      <c r="N121" s="22" t="str">
        <f>IF($B121="","",SUMIF(Transactions!$F:$F,TEXT(Dashboard!N$3,"mmm-yyyy")&amp;Dashboard!$B121,Transactions!$D:$D))</f>
        <v/>
      </c>
      <c r="O121" s="22" t="str">
        <f>IF($B121="","",SUMIF(Transactions!$F:$F,TEXT(Dashboard!O$3,"mmm-yyyy")&amp;Dashboard!$B121,Transactions!$D:$D))</f>
        <v/>
      </c>
      <c r="P121" s="22" t="str">
        <f t="shared" si="3"/>
        <v/>
      </c>
    </row>
    <row r="122" spans="1:16">
      <c r="A122" s="20" t="str">
        <f t="shared" si="4"/>
        <v/>
      </c>
      <c r="B122" s="21"/>
      <c r="C122" s="22" t="str">
        <f>IF($B122="","",SUMIF(Transactions!$F:$F,TEXT(Dashboard!C$3,"mmm-yyyy")&amp;Dashboard!$B122,Transactions!$D:$D))</f>
        <v/>
      </c>
      <c r="D122" s="22" t="str">
        <f>IF($B122="","",SUMIF(Transactions!$F:$F,TEXT(Dashboard!D$3,"mmm-yyyy")&amp;Dashboard!$B122,Transactions!$D:$D))</f>
        <v/>
      </c>
      <c r="E122" s="22" t="str">
        <f>IF($B122="","",SUMIF(Transactions!$F:$F,TEXT(Dashboard!E$3,"mmm-yyyy")&amp;Dashboard!$B122,Transactions!$D:$D))</f>
        <v/>
      </c>
      <c r="F122" s="22" t="str">
        <f>IF($B122="","",SUMIF(Transactions!$F:$F,TEXT(Dashboard!F$3,"mmm-yyyy")&amp;Dashboard!$B122,Transactions!$D:$D))</f>
        <v/>
      </c>
      <c r="G122" s="22" t="str">
        <f>IF($B122="","",SUMIF(Transactions!$F:$F,TEXT(Dashboard!G$3,"mmm-yyyy")&amp;Dashboard!$B122,Transactions!$D:$D))</f>
        <v/>
      </c>
      <c r="H122" s="22" t="str">
        <f>IF($B122="","",SUMIF(Transactions!$F:$F,TEXT(Dashboard!H$3,"mmm-yyyy")&amp;Dashboard!$B122,Transactions!$D:$D))</f>
        <v/>
      </c>
      <c r="I122" s="22" t="str">
        <f>IF($B122="","",SUMIF(Transactions!$F:$F,TEXT(Dashboard!I$3,"mmm-yyyy")&amp;Dashboard!$B122,Transactions!$D:$D))</f>
        <v/>
      </c>
      <c r="J122" s="22" t="str">
        <f>IF($B122="","",SUMIF(Transactions!$F:$F,TEXT(Dashboard!J$3,"mmm-yyyy")&amp;Dashboard!$B122,Transactions!$D:$D))</f>
        <v/>
      </c>
      <c r="K122" s="22" t="str">
        <f>IF($B122="","",SUMIF(Transactions!$F:$F,TEXT(Dashboard!K$3,"mmm-yyyy")&amp;Dashboard!$B122,Transactions!$D:$D))</f>
        <v/>
      </c>
      <c r="L122" s="22" t="str">
        <f>IF($B122="","",SUMIF(Transactions!$F:$F,TEXT(Dashboard!L$3,"mmm-yyyy")&amp;Dashboard!$B122,Transactions!$D:$D))</f>
        <v/>
      </c>
      <c r="M122" s="22" t="str">
        <f>IF($B122="","",SUMIF(Transactions!$F:$F,TEXT(Dashboard!M$3,"mmm-yyyy")&amp;Dashboard!$B122,Transactions!$D:$D))</f>
        <v/>
      </c>
      <c r="N122" s="22" t="str">
        <f>IF($B122="","",SUMIF(Transactions!$F:$F,TEXT(Dashboard!N$3,"mmm-yyyy")&amp;Dashboard!$B122,Transactions!$D:$D))</f>
        <v/>
      </c>
      <c r="O122" s="22" t="str">
        <f>IF($B122="","",SUMIF(Transactions!$F:$F,TEXT(Dashboard!O$3,"mmm-yyyy")&amp;Dashboard!$B122,Transactions!$D:$D))</f>
        <v/>
      </c>
      <c r="P122" s="22" t="str">
        <f t="shared" si="3"/>
        <v/>
      </c>
    </row>
    <row r="123" spans="1:16">
      <c r="A123" s="20" t="str">
        <f t="shared" si="4"/>
        <v/>
      </c>
      <c r="B123" s="21"/>
      <c r="C123" s="22" t="str">
        <f>IF($B123="","",SUMIF(Transactions!$F:$F,TEXT(Dashboard!C$3,"mmm-yyyy")&amp;Dashboard!$B123,Transactions!$D:$D))</f>
        <v/>
      </c>
      <c r="D123" s="22" t="str">
        <f>IF($B123="","",SUMIF(Transactions!$F:$F,TEXT(Dashboard!D$3,"mmm-yyyy")&amp;Dashboard!$B123,Transactions!$D:$D))</f>
        <v/>
      </c>
      <c r="E123" s="22" t="str">
        <f>IF($B123="","",SUMIF(Transactions!$F:$F,TEXT(Dashboard!E$3,"mmm-yyyy")&amp;Dashboard!$B123,Transactions!$D:$D))</f>
        <v/>
      </c>
      <c r="F123" s="22" t="str">
        <f>IF($B123="","",SUMIF(Transactions!$F:$F,TEXT(Dashboard!F$3,"mmm-yyyy")&amp;Dashboard!$B123,Transactions!$D:$D))</f>
        <v/>
      </c>
      <c r="G123" s="22" t="str">
        <f>IF($B123="","",SUMIF(Transactions!$F:$F,TEXT(Dashboard!G$3,"mmm-yyyy")&amp;Dashboard!$B123,Transactions!$D:$D))</f>
        <v/>
      </c>
      <c r="H123" s="22" t="str">
        <f>IF($B123="","",SUMIF(Transactions!$F:$F,TEXT(Dashboard!H$3,"mmm-yyyy")&amp;Dashboard!$B123,Transactions!$D:$D))</f>
        <v/>
      </c>
      <c r="I123" s="22" t="str">
        <f>IF($B123="","",SUMIF(Transactions!$F:$F,TEXT(Dashboard!I$3,"mmm-yyyy")&amp;Dashboard!$B123,Transactions!$D:$D))</f>
        <v/>
      </c>
      <c r="J123" s="22" t="str">
        <f>IF($B123="","",SUMIF(Transactions!$F:$F,TEXT(Dashboard!J$3,"mmm-yyyy")&amp;Dashboard!$B123,Transactions!$D:$D))</f>
        <v/>
      </c>
      <c r="K123" s="22" t="str">
        <f>IF($B123="","",SUMIF(Transactions!$F:$F,TEXT(Dashboard!K$3,"mmm-yyyy")&amp;Dashboard!$B123,Transactions!$D:$D))</f>
        <v/>
      </c>
      <c r="L123" s="22" t="str">
        <f>IF($B123="","",SUMIF(Transactions!$F:$F,TEXT(Dashboard!L$3,"mmm-yyyy")&amp;Dashboard!$B123,Transactions!$D:$D))</f>
        <v/>
      </c>
      <c r="M123" s="22" t="str">
        <f>IF($B123="","",SUMIF(Transactions!$F:$F,TEXT(Dashboard!M$3,"mmm-yyyy")&amp;Dashboard!$B123,Transactions!$D:$D))</f>
        <v/>
      </c>
      <c r="N123" s="22" t="str">
        <f>IF($B123="","",SUMIF(Transactions!$F:$F,TEXT(Dashboard!N$3,"mmm-yyyy")&amp;Dashboard!$B123,Transactions!$D:$D))</f>
        <v/>
      </c>
      <c r="O123" s="22" t="str">
        <f>IF($B123="","",SUMIF(Transactions!$F:$F,TEXT(Dashboard!O$3,"mmm-yyyy")&amp;Dashboard!$B123,Transactions!$D:$D))</f>
        <v/>
      </c>
      <c r="P123" s="22" t="str">
        <f t="shared" si="3"/>
        <v/>
      </c>
    </row>
    <row r="124" spans="1:16">
      <c r="A124" s="20" t="str">
        <f t="shared" si="4"/>
        <v/>
      </c>
      <c r="B124" s="21"/>
      <c r="C124" s="22" t="str">
        <f>IF($B124="","",SUMIF(Transactions!$F:$F,TEXT(Dashboard!C$3,"mmm-yyyy")&amp;Dashboard!$B124,Transactions!$D:$D))</f>
        <v/>
      </c>
      <c r="D124" s="22" t="str">
        <f>IF($B124="","",SUMIF(Transactions!$F:$F,TEXT(Dashboard!D$3,"mmm-yyyy")&amp;Dashboard!$B124,Transactions!$D:$D))</f>
        <v/>
      </c>
      <c r="E124" s="22" t="str">
        <f>IF($B124="","",SUMIF(Transactions!$F:$F,TEXT(Dashboard!E$3,"mmm-yyyy")&amp;Dashboard!$B124,Transactions!$D:$D))</f>
        <v/>
      </c>
      <c r="F124" s="22" t="str">
        <f>IF($B124="","",SUMIF(Transactions!$F:$F,TEXT(Dashboard!F$3,"mmm-yyyy")&amp;Dashboard!$B124,Transactions!$D:$D))</f>
        <v/>
      </c>
      <c r="G124" s="22" t="str">
        <f>IF($B124="","",SUMIF(Transactions!$F:$F,TEXT(Dashboard!G$3,"mmm-yyyy")&amp;Dashboard!$B124,Transactions!$D:$D))</f>
        <v/>
      </c>
      <c r="H124" s="22" t="str">
        <f>IF($B124="","",SUMIF(Transactions!$F:$F,TEXT(Dashboard!H$3,"mmm-yyyy")&amp;Dashboard!$B124,Transactions!$D:$D))</f>
        <v/>
      </c>
      <c r="I124" s="22" t="str">
        <f>IF($B124="","",SUMIF(Transactions!$F:$F,TEXT(Dashboard!I$3,"mmm-yyyy")&amp;Dashboard!$B124,Transactions!$D:$D))</f>
        <v/>
      </c>
      <c r="J124" s="22" t="str">
        <f>IF($B124="","",SUMIF(Transactions!$F:$F,TEXT(Dashboard!J$3,"mmm-yyyy")&amp;Dashboard!$B124,Transactions!$D:$D))</f>
        <v/>
      </c>
      <c r="K124" s="22" t="str">
        <f>IF($B124="","",SUMIF(Transactions!$F:$F,TEXT(Dashboard!K$3,"mmm-yyyy")&amp;Dashboard!$B124,Transactions!$D:$D))</f>
        <v/>
      </c>
      <c r="L124" s="22" t="str">
        <f>IF($B124="","",SUMIF(Transactions!$F:$F,TEXT(Dashboard!L$3,"mmm-yyyy")&amp;Dashboard!$B124,Transactions!$D:$D))</f>
        <v/>
      </c>
      <c r="M124" s="22" t="str">
        <f>IF($B124="","",SUMIF(Transactions!$F:$F,TEXT(Dashboard!M$3,"mmm-yyyy")&amp;Dashboard!$B124,Transactions!$D:$D))</f>
        <v/>
      </c>
      <c r="N124" s="22" t="str">
        <f>IF($B124="","",SUMIF(Transactions!$F:$F,TEXT(Dashboard!N$3,"mmm-yyyy")&amp;Dashboard!$B124,Transactions!$D:$D))</f>
        <v/>
      </c>
      <c r="O124" s="22" t="str">
        <f>IF($B124="","",SUMIF(Transactions!$F:$F,TEXT(Dashboard!O$3,"mmm-yyyy")&amp;Dashboard!$B124,Transactions!$D:$D))</f>
        <v/>
      </c>
      <c r="P124" s="22" t="str">
        <f t="shared" si="3"/>
        <v/>
      </c>
    </row>
    <row r="125" spans="1:16">
      <c r="A125" s="20" t="str">
        <f t="shared" si="4"/>
        <v/>
      </c>
      <c r="B125" s="21"/>
      <c r="C125" s="22" t="str">
        <f>IF($B125="","",SUMIF(Transactions!$F:$F,TEXT(Dashboard!C$3,"mmm-yyyy")&amp;Dashboard!$B125,Transactions!$D:$D))</f>
        <v/>
      </c>
      <c r="D125" s="22" t="str">
        <f>IF($B125="","",SUMIF(Transactions!$F:$F,TEXT(Dashboard!D$3,"mmm-yyyy")&amp;Dashboard!$B125,Transactions!$D:$D))</f>
        <v/>
      </c>
      <c r="E125" s="22" t="str">
        <f>IF($B125="","",SUMIF(Transactions!$F:$F,TEXT(Dashboard!E$3,"mmm-yyyy")&amp;Dashboard!$B125,Transactions!$D:$D))</f>
        <v/>
      </c>
      <c r="F125" s="22" t="str">
        <f>IF($B125="","",SUMIF(Transactions!$F:$F,TEXT(Dashboard!F$3,"mmm-yyyy")&amp;Dashboard!$B125,Transactions!$D:$D))</f>
        <v/>
      </c>
      <c r="G125" s="22" t="str">
        <f>IF($B125="","",SUMIF(Transactions!$F:$F,TEXT(Dashboard!G$3,"mmm-yyyy")&amp;Dashboard!$B125,Transactions!$D:$D))</f>
        <v/>
      </c>
      <c r="H125" s="22" t="str">
        <f>IF($B125="","",SUMIF(Transactions!$F:$F,TEXT(Dashboard!H$3,"mmm-yyyy")&amp;Dashboard!$B125,Transactions!$D:$D))</f>
        <v/>
      </c>
      <c r="I125" s="22" t="str">
        <f>IF($B125="","",SUMIF(Transactions!$F:$F,TEXT(Dashboard!I$3,"mmm-yyyy")&amp;Dashboard!$B125,Transactions!$D:$D))</f>
        <v/>
      </c>
      <c r="J125" s="22" t="str">
        <f>IF($B125="","",SUMIF(Transactions!$F:$F,TEXT(Dashboard!J$3,"mmm-yyyy")&amp;Dashboard!$B125,Transactions!$D:$D))</f>
        <v/>
      </c>
      <c r="K125" s="22" t="str">
        <f>IF($B125="","",SUMIF(Transactions!$F:$F,TEXT(Dashboard!K$3,"mmm-yyyy")&amp;Dashboard!$B125,Transactions!$D:$D))</f>
        <v/>
      </c>
      <c r="L125" s="22" t="str">
        <f>IF($B125="","",SUMIF(Transactions!$F:$F,TEXT(Dashboard!L$3,"mmm-yyyy")&amp;Dashboard!$B125,Transactions!$D:$D))</f>
        <v/>
      </c>
      <c r="M125" s="22" t="str">
        <f>IF($B125="","",SUMIF(Transactions!$F:$F,TEXT(Dashboard!M$3,"mmm-yyyy")&amp;Dashboard!$B125,Transactions!$D:$D))</f>
        <v/>
      </c>
      <c r="N125" s="22" t="str">
        <f>IF($B125="","",SUMIF(Transactions!$F:$F,TEXT(Dashboard!N$3,"mmm-yyyy")&amp;Dashboard!$B125,Transactions!$D:$D))</f>
        <v/>
      </c>
      <c r="O125" s="22" t="str">
        <f>IF($B125="","",SUMIF(Transactions!$F:$F,TEXT(Dashboard!O$3,"mmm-yyyy")&amp;Dashboard!$B125,Transactions!$D:$D))</f>
        <v/>
      </c>
      <c r="P125" s="22" t="str">
        <f t="shared" si="3"/>
        <v/>
      </c>
    </row>
    <row r="126" spans="1:16">
      <c r="A126" s="20" t="str">
        <f t="shared" si="4"/>
        <v/>
      </c>
      <c r="B126" s="21"/>
      <c r="C126" s="22" t="str">
        <f>IF($B126="","",SUMIF(Transactions!$F:$F,TEXT(Dashboard!C$3,"mmm-yyyy")&amp;Dashboard!$B126,Transactions!$D:$D))</f>
        <v/>
      </c>
      <c r="D126" s="22" t="str">
        <f>IF($B126="","",SUMIF(Transactions!$F:$F,TEXT(Dashboard!D$3,"mmm-yyyy")&amp;Dashboard!$B126,Transactions!$D:$D))</f>
        <v/>
      </c>
      <c r="E126" s="22" t="str">
        <f>IF($B126="","",SUMIF(Transactions!$F:$F,TEXT(Dashboard!E$3,"mmm-yyyy")&amp;Dashboard!$B126,Transactions!$D:$D))</f>
        <v/>
      </c>
      <c r="F126" s="22" t="str">
        <f>IF($B126="","",SUMIF(Transactions!$F:$F,TEXT(Dashboard!F$3,"mmm-yyyy")&amp;Dashboard!$B126,Transactions!$D:$D))</f>
        <v/>
      </c>
      <c r="G126" s="22" t="str">
        <f>IF($B126="","",SUMIF(Transactions!$F:$F,TEXT(Dashboard!G$3,"mmm-yyyy")&amp;Dashboard!$B126,Transactions!$D:$D))</f>
        <v/>
      </c>
      <c r="H126" s="22" t="str">
        <f>IF($B126="","",SUMIF(Transactions!$F:$F,TEXT(Dashboard!H$3,"mmm-yyyy")&amp;Dashboard!$B126,Transactions!$D:$D))</f>
        <v/>
      </c>
      <c r="I126" s="22" t="str">
        <f>IF($B126="","",SUMIF(Transactions!$F:$F,TEXT(Dashboard!I$3,"mmm-yyyy")&amp;Dashboard!$B126,Transactions!$D:$D))</f>
        <v/>
      </c>
      <c r="J126" s="22" t="str">
        <f>IF($B126="","",SUMIF(Transactions!$F:$F,TEXT(Dashboard!J$3,"mmm-yyyy")&amp;Dashboard!$B126,Transactions!$D:$D))</f>
        <v/>
      </c>
      <c r="K126" s="22" t="str">
        <f>IF($B126="","",SUMIF(Transactions!$F:$F,TEXT(Dashboard!K$3,"mmm-yyyy")&amp;Dashboard!$B126,Transactions!$D:$D))</f>
        <v/>
      </c>
      <c r="L126" s="22" t="str">
        <f>IF($B126="","",SUMIF(Transactions!$F:$F,TEXT(Dashboard!L$3,"mmm-yyyy")&amp;Dashboard!$B126,Transactions!$D:$D))</f>
        <v/>
      </c>
      <c r="M126" s="22" t="str">
        <f>IF($B126="","",SUMIF(Transactions!$F:$F,TEXT(Dashboard!M$3,"mmm-yyyy")&amp;Dashboard!$B126,Transactions!$D:$D))</f>
        <v/>
      </c>
      <c r="N126" s="22" t="str">
        <f>IF($B126="","",SUMIF(Transactions!$F:$F,TEXT(Dashboard!N$3,"mmm-yyyy")&amp;Dashboard!$B126,Transactions!$D:$D))</f>
        <v/>
      </c>
      <c r="O126" s="22" t="str">
        <f>IF($B126="","",SUMIF(Transactions!$F:$F,TEXT(Dashboard!O$3,"mmm-yyyy")&amp;Dashboard!$B126,Transactions!$D:$D))</f>
        <v/>
      </c>
      <c r="P126" s="22" t="str">
        <f t="shared" si="3"/>
        <v/>
      </c>
    </row>
    <row r="127" spans="1:16">
      <c r="A127" s="20" t="str">
        <f t="shared" si="4"/>
        <v/>
      </c>
      <c r="B127" s="21"/>
      <c r="C127" s="22" t="str">
        <f>IF($B127="","",SUMIF(Transactions!$F:$F,TEXT(Dashboard!C$3,"mmm-yyyy")&amp;Dashboard!$B127,Transactions!$D:$D))</f>
        <v/>
      </c>
      <c r="D127" s="22" t="str">
        <f>IF($B127="","",SUMIF(Transactions!$F:$F,TEXT(Dashboard!D$3,"mmm-yyyy")&amp;Dashboard!$B127,Transactions!$D:$D))</f>
        <v/>
      </c>
      <c r="E127" s="22" t="str">
        <f>IF($B127="","",SUMIF(Transactions!$F:$F,TEXT(Dashboard!E$3,"mmm-yyyy")&amp;Dashboard!$B127,Transactions!$D:$D))</f>
        <v/>
      </c>
      <c r="F127" s="22" t="str">
        <f>IF($B127="","",SUMIF(Transactions!$F:$F,TEXT(Dashboard!F$3,"mmm-yyyy")&amp;Dashboard!$B127,Transactions!$D:$D))</f>
        <v/>
      </c>
      <c r="G127" s="22" t="str">
        <f>IF($B127="","",SUMIF(Transactions!$F:$F,TEXT(Dashboard!G$3,"mmm-yyyy")&amp;Dashboard!$B127,Transactions!$D:$D))</f>
        <v/>
      </c>
      <c r="H127" s="22" t="str">
        <f>IF($B127="","",SUMIF(Transactions!$F:$F,TEXT(Dashboard!H$3,"mmm-yyyy")&amp;Dashboard!$B127,Transactions!$D:$D))</f>
        <v/>
      </c>
      <c r="I127" s="22" t="str">
        <f>IF($B127="","",SUMIF(Transactions!$F:$F,TEXT(Dashboard!I$3,"mmm-yyyy")&amp;Dashboard!$B127,Transactions!$D:$D))</f>
        <v/>
      </c>
      <c r="J127" s="22" t="str">
        <f>IF($B127="","",SUMIF(Transactions!$F:$F,TEXT(Dashboard!J$3,"mmm-yyyy")&amp;Dashboard!$B127,Transactions!$D:$D))</f>
        <v/>
      </c>
      <c r="K127" s="22" t="str">
        <f>IF($B127="","",SUMIF(Transactions!$F:$F,TEXT(Dashboard!K$3,"mmm-yyyy")&amp;Dashboard!$B127,Transactions!$D:$D))</f>
        <v/>
      </c>
      <c r="L127" s="22" t="str">
        <f>IF($B127="","",SUMIF(Transactions!$F:$F,TEXT(Dashboard!L$3,"mmm-yyyy")&amp;Dashboard!$B127,Transactions!$D:$D))</f>
        <v/>
      </c>
      <c r="M127" s="22" t="str">
        <f>IF($B127="","",SUMIF(Transactions!$F:$F,TEXT(Dashboard!M$3,"mmm-yyyy")&amp;Dashboard!$B127,Transactions!$D:$D))</f>
        <v/>
      </c>
      <c r="N127" s="22" t="str">
        <f>IF($B127="","",SUMIF(Transactions!$F:$F,TEXT(Dashboard!N$3,"mmm-yyyy")&amp;Dashboard!$B127,Transactions!$D:$D))</f>
        <v/>
      </c>
      <c r="O127" s="22" t="str">
        <f>IF($B127="","",SUMIF(Transactions!$F:$F,TEXT(Dashboard!O$3,"mmm-yyyy")&amp;Dashboard!$B127,Transactions!$D:$D))</f>
        <v/>
      </c>
      <c r="P127" s="22" t="str">
        <f t="shared" si="3"/>
        <v/>
      </c>
    </row>
    <row r="128" spans="1:16">
      <c r="A128" s="20" t="str">
        <f t="shared" si="4"/>
        <v/>
      </c>
      <c r="B128" s="21"/>
      <c r="C128" s="22" t="str">
        <f>IF($B128="","",SUMIF(Transactions!$F:$F,TEXT(Dashboard!C$3,"mmm-yyyy")&amp;Dashboard!$B128,Transactions!$D:$D))</f>
        <v/>
      </c>
      <c r="D128" s="22" t="str">
        <f>IF($B128="","",SUMIF(Transactions!$F:$F,TEXT(Dashboard!D$3,"mmm-yyyy")&amp;Dashboard!$B128,Transactions!$D:$D))</f>
        <v/>
      </c>
      <c r="E128" s="22" t="str">
        <f>IF($B128="","",SUMIF(Transactions!$F:$F,TEXT(Dashboard!E$3,"mmm-yyyy")&amp;Dashboard!$B128,Transactions!$D:$D))</f>
        <v/>
      </c>
      <c r="F128" s="22" t="str">
        <f>IF($B128="","",SUMIF(Transactions!$F:$F,TEXT(Dashboard!F$3,"mmm-yyyy")&amp;Dashboard!$B128,Transactions!$D:$D))</f>
        <v/>
      </c>
      <c r="G128" s="22" t="str">
        <f>IF($B128="","",SUMIF(Transactions!$F:$F,TEXT(Dashboard!G$3,"mmm-yyyy")&amp;Dashboard!$B128,Transactions!$D:$D))</f>
        <v/>
      </c>
      <c r="H128" s="22" t="str">
        <f>IF($B128="","",SUMIF(Transactions!$F:$F,TEXT(Dashboard!H$3,"mmm-yyyy")&amp;Dashboard!$B128,Transactions!$D:$D))</f>
        <v/>
      </c>
      <c r="I128" s="22" t="str">
        <f>IF($B128="","",SUMIF(Transactions!$F:$F,TEXT(Dashboard!I$3,"mmm-yyyy")&amp;Dashboard!$B128,Transactions!$D:$D))</f>
        <v/>
      </c>
      <c r="J128" s="22" t="str">
        <f>IF($B128="","",SUMIF(Transactions!$F:$F,TEXT(Dashboard!J$3,"mmm-yyyy")&amp;Dashboard!$B128,Transactions!$D:$D))</f>
        <v/>
      </c>
      <c r="K128" s="22" t="str">
        <f>IF($B128="","",SUMIF(Transactions!$F:$F,TEXT(Dashboard!K$3,"mmm-yyyy")&amp;Dashboard!$B128,Transactions!$D:$D))</f>
        <v/>
      </c>
      <c r="L128" s="22" t="str">
        <f>IF($B128="","",SUMIF(Transactions!$F:$F,TEXT(Dashboard!L$3,"mmm-yyyy")&amp;Dashboard!$B128,Transactions!$D:$D))</f>
        <v/>
      </c>
      <c r="M128" s="22" t="str">
        <f>IF($B128="","",SUMIF(Transactions!$F:$F,TEXT(Dashboard!M$3,"mmm-yyyy")&amp;Dashboard!$B128,Transactions!$D:$D))</f>
        <v/>
      </c>
      <c r="N128" s="22" t="str">
        <f>IF($B128="","",SUMIF(Transactions!$F:$F,TEXT(Dashboard!N$3,"mmm-yyyy")&amp;Dashboard!$B128,Transactions!$D:$D))</f>
        <v/>
      </c>
      <c r="O128" s="22" t="str">
        <f>IF($B128="","",SUMIF(Transactions!$F:$F,TEXT(Dashboard!O$3,"mmm-yyyy")&amp;Dashboard!$B128,Transactions!$D:$D))</f>
        <v/>
      </c>
      <c r="P128" s="22" t="str">
        <f t="shared" si="3"/>
        <v/>
      </c>
    </row>
    <row r="129" spans="1:16">
      <c r="A129" s="20" t="str">
        <f t="shared" si="4"/>
        <v/>
      </c>
      <c r="B129" s="21"/>
      <c r="C129" s="22" t="str">
        <f>IF($B129="","",SUMIF(Transactions!$F:$F,TEXT(Dashboard!C$3,"mmm-yyyy")&amp;Dashboard!$B129,Transactions!$D:$D))</f>
        <v/>
      </c>
      <c r="D129" s="22" t="str">
        <f>IF($B129="","",SUMIF(Transactions!$F:$F,TEXT(Dashboard!D$3,"mmm-yyyy")&amp;Dashboard!$B129,Transactions!$D:$D))</f>
        <v/>
      </c>
      <c r="E129" s="22" t="str">
        <f>IF($B129="","",SUMIF(Transactions!$F:$F,TEXT(Dashboard!E$3,"mmm-yyyy")&amp;Dashboard!$B129,Transactions!$D:$D))</f>
        <v/>
      </c>
      <c r="F129" s="22" t="str">
        <f>IF($B129="","",SUMIF(Transactions!$F:$F,TEXT(Dashboard!F$3,"mmm-yyyy")&amp;Dashboard!$B129,Transactions!$D:$D))</f>
        <v/>
      </c>
      <c r="G129" s="22" t="str">
        <f>IF($B129="","",SUMIF(Transactions!$F:$F,TEXT(Dashboard!G$3,"mmm-yyyy")&amp;Dashboard!$B129,Transactions!$D:$D))</f>
        <v/>
      </c>
      <c r="H129" s="22" t="str">
        <f>IF($B129="","",SUMIF(Transactions!$F:$F,TEXT(Dashboard!H$3,"mmm-yyyy")&amp;Dashboard!$B129,Transactions!$D:$D))</f>
        <v/>
      </c>
      <c r="I129" s="22" t="str">
        <f>IF($B129="","",SUMIF(Transactions!$F:$F,TEXT(Dashboard!I$3,"mmm-yyyy")&amp;Dashboard!$B129,Transactions!$D:$D))</f>
        <v/>
      </c>
      <c r="J129" s="22" t="str">
        <f>IF($B129="","",SUMIF(Transactions!$F:$F,TEXT(Dashboard!J$3,"mmm-yyyy")&amp;Dashboard!$B129,Transactions!$D:$D))</f>
        <v/>
      </c>
      <c r="K129" s="22" t="str">
        <f>IF($B129="","",SUMIF(Transactions!$F:$F,TEXT(Dashboard!K$3,"mmm-yyyy")&amp;Dashboard!$B129,Transactions!$D:$D))</f>
        <v/>
      </c>
      <c r="L129" s="22" t="str">
        <f>IF($B129="","",SUMIF(Transactions!$F:$F,TEXT(Dashboard!L$3,"mmm-yyyy")&amp;Dashboard!$B129,Transactions!$D:$D))</f>
        <v/>
      </c>
      <c r="M129" s="22" t="str">
        <f>IF($B129="","",SUMIF(Transactions!$F:$F,TEXT(Dashboard!M$3,"mmm-yyyy")&amp;Dashboard!$B129,Transactions!$D:$D))</f>
        <v/>
      </c>
      <c r="N129" s="22" t="str">
        <f>IF($B129="","",SUMIF(Transactions!$F:$F,TEXT(Dashboard!N$3,"mmm-yyyy")&amp;Dashboard!$B129,Transactions!$D:$D))</f>
        <v/>
      </c>
      <c r="O129" s="22" t="str">
        <f>IF($B129="","",SUMIF(Transactions!$F:$F,TEXT(Dashboard!O$3,"mmm-yyyy")&amp;Dashboard!$B129,Transactions!$D:$D))</f>
        <v/>
      </c>
      <c r="P129" s="22" t="str">
        <f t="shared" si="3"/>
        <v/>
      </c>
    </row>
    <row r="130" spans="1:16">
      <c r="A130" s="20" t="str">
        <f t="shared" si="4"/>
        <v/>
      </c>
      <c r="B130" s="21"/>
      <c r="C130" s="22" t="str">
        <f>IF($B130="","",SUMIF(Transactions!$F:$F,TEXT(Dashboard!C$3,"mmm-yyyy")&amp;Dashboard!$B130,Transactions!$D:$D))</f>
        <v/>
      </c>
      <c r="D130" s="22" t="str">
        <f>IF($B130="","",SUMIF(Transactions!$F:$F,TEXT(Dashboard!D$3,"mmm-yyyy")&amp;Dashboard!$B130,Transactions!$D:$D))</f>
        <v/>
      </c>
      <c r="E130" s="22" t="str">
        <f>IF($B130="","",SUMIF(Transactions!$F:$F,TEXT(Dashboard!E$3,"mmm-yyyy")&amp;Dashboard!$B130,Transactions!$D:$D))</f>
        <v/>
      </c>
      <c r="F130" s="22" t="str">
        <f>IF($B130="","",SUMIF(Transactions!$F:$F,TEXT(Dashboard!F$3,"mmm-yyyy")&amp;Dashboard!$B130,Transactions!$D:$D))</f>
        <v/>
      </c>
      <c r="G130" s="22" t="str">
        <f>IF($B130="","",SUMIF(Transactions!$F:$F,TEXT(Dashboard!G$3,"mmm-yyyy")&amp;Dashboard!$B130,Transactions!$D:$D))</f>
        <v/>
      </c>
      <c r="H130" s="22" t="str">
        <f>IF($B130="","",SUMIF(Transactions!$F:$F,TEXT(Dashboard!H$3,"mmm-yyyy")&amp;Dashboard!$B130,Transactions!$D:$D))</f>
        <v/>
      </c>
      <c r="I130" s="22" t="str">
        <f>IF($B130="","",SUMIF(Transactions!$F:$F,TEXT(Dashboard!I$3,"mmm-yyyy")&amp;Dashboard!$B130,Transactions!$D:$D))</f>
        <v/>
      </c>
      <c r="J130" s="22" t="str">
        <f>IF($B130="","",SUMIF(Transactions!$F:$F,TEXT(Dashboard!J$3,"mmm-yyyy")&amp;Dashboard!$B130,Transactions!$D:$D))</f>
        <v/>
      </c>
      <c r="K130" s="22" t="str">
        <f>IF($B130="","",SUMIF(Transactions!$F:$F,TEXT(Dashboard!K$3,"mmm-yyyy")&amp;Dashboard!$B130,Transactions!$D:$D))</f>
        <v/>
      </c>
      <c r="L130" s="22" t="str">
        <f>IF($B130="","",SUMIF(Transactions!$F:$F,TEXT(Dashboard!L$3,"mmm-yyyy")&amp;Dashboard!$B130,Transactions!$D:$D))</f>
        <v/>
      </c>
      <c r="M130" s="22" t="str">
        <f>IF($B130="","",SUMIF(Transactions!$F:$F,TEXT(Dashboard!M$3,"mmm-yyyy")&amp;Dashboard!$B130,Transactions!$D:$D))</f>
        <v/>
      </c>
      <c r="N130" s="22" t="str">
        <f>IF($B130="","",SUMIF(Transactions!$F:$F,TEXT(Dashboard!N$3,"mmm-yyyy")&amp;Dashboard!$B130,Transactions!$D:$D))</f>
        <v/>
      </c>
      <c r="O130" s="22" t="str">
        <f>IF($B130="","",SUMIF(Transactions!$F:$F,TEXT(Dashboard!O$3,"mmm-yyyy")&amp;Dashboard!$B130,Transactions!$D:$D))</f>
        <v/>
      </c>
      <c r="P130" s="22" t="str">
        <f t="shared" si="3"/>
        <v/>
      </c>
    </row>
    <row r="131" spans="1:16">
      <c r="A131" s="20" t="str">
        <f t="shared" si="4"/>
        <v/>
      </c>
      <c r="B131" s="21"/>
      <c r="C131" s="22" t="str">
        <f>IF($B131="","",SUMIF(Transactions!$F:$F,TEXT(Dashboard!C$3,"mmm-yyyy")&amp;Dashboard!$B131,Transactions!$D:$D))</f>
        <v/>
      </c>
      <c r="D131" s="22" t="str">
        <f>IF($B131="","",SUMIF(Transactions!$F:$F,TEXT(Dashboard!D$3,"mmm-yyyy")&amp;Dashboard!$B131,Transactions!$D:$D))</f>
        <v/>
      </c>
      <c r="E131" s="22" t="str">
        <f>IF($B131="","",SUMIF(Transactions!$F:$F,TEXT(Dashboard!E$3,"mmm-yyyy")&amp;Dashboard!$B131,Transactions!$D:$D))</f>
        <v/>
      </c>
      <c r="F131" s="22" t="str">
        <f>IF($B131="","",SUMIF(Transactions!$F:$F,TEXT(Dashboard!F$3,"mmm-yyyy")&amp;Dashboard!$B131,Transactions!$D:$D))</f>
        <v/>
      </c>
      <c r="G131" s="22" t="str">
        <f>IF($B131="","",SUMIF(Transactions!$F:$F,TEXT(Dashboard!G$3,"mmm-yyyy")&amp;Dashboard!$B131,Transactions!$D:$D))</f>
        <v/>
      </c>
      <c r="H131" s="22" t="str">
        <f>IF($B131="","",SUMIF(Transactions!$F:$F,TEXT(Dashboard!H$3,"mmm-yyyy")&amp;Dashboard!$B131,Transactions!$D:$D))</f>
        <v/>
      </c>
      <c r="I131" s="22" t="str">
        <f>IF($B131="","",SUMIF(Transactions!$F:$F,TEXT(Dashboard!I$3,"mmm-yyyy")&amp;Dashboard!$B131,Transactions!$D:$D))</f>
        <v/>
      </c>
      <c r="J131" s="22" t="str">
        <f>IF($B131="","",SUMIF(Transactions!$F:$F,TEXT(Dashboard!J$3,"mmm-yyyy")&amp;Dashboard!$B131,Transactions!$D:$D))</f>
        <v/>
      </c>
      <c r="K131" s="22" t="str">
        <f>IF($B131="","",SUMIF(Transactions!$F:$F,TEXT(Dashboard!K$3,"mmm-yyyy")&amp;Dashboard!$B131,Transactions!$D:$D))</f>
        <v/>
      </c>
      <c r="L131" s="22" t="str">
        <f>IF($B131="","",SUMIF(Transactions!$F:$F,TEXT(Dashboard!L$3,"mmm-yyyy")&amp;Dashboard!$B131,Transactions!$D:$D))</f>
        <v/>
      </c>
      <c r="M131" s="22" t="str">
        <f>IF($B131="","",SUMIF(Transactions!$F:$F,TEXT(Dashboard!M$3,"mmm-yyyy")&amp;Dashboard!$B131,Transactions!$D:$D))</f>
        <v/>
      </c>
      <c r="N131" s="22" t="str">
        <f>IF($B131="","",SUMIF(Transactions!$F:$F,TEXT(Dashboard!N$3,"mmm-yyyy")&amp;Dashboard!$B131,Transactions!$D:$D))</f>
        <v/>
      </c>
      <c r="O131" s="22" t="str">
        <f>IF($B131="","",SUMIF(Transactions!$F:$F,TEXT(Dashboard!O$3,"mmm-yyyy")&amp;Dashboard!$B131,Transactions!$D:$D))</f>
        <v/>
      </c>
      <c r="P131" s="22" t="str">
        <f t="shared" si="3"/>
        <v/>
      </c>
    </row>
    <row r="132" spans="1:16">
      <c r="A132" s="20" t="str">
        <f t="shared" si="4"/>
        <v/>
      </c>
      <c r="B132" s="21"/>
      <c r="C132" s="22" t="str">
        <f>IF($B132="","",SUMIF(Transactions!$F:$F,TEXT(Dashboard!C$3,"mmm-yyyy")&amp;Dashboard!$B132,Transactions!$D:$D))</f>
        <v/>
      </c>
      <c r="D132" s="22" t="str">
        <f>IF($B132="","",SUMIF(Transactions!$F:$F,TEXT(Dashboard!D$3,"mmm-yyyy")&amp;Dashboard!$B132,Transactions!$D:$D))</f>
        <v/>
      </c>
      <c r="E132" s="22" t="str">
        <f>IF($B132="","",SUMIF(Transactions!$F:$F,TEXT(Dashboard!E$3,"mmm-yyyy")&amp;Dashboard!$B132,Transactions!$D:$D))</f>
        <v/>
      </c>
      <c r="F132" s="22" t="str">
        <f>IF($B132="","",SUMIF(Transactions!$F:$F,TEXT(Dashboard!F$3,"mmm-yyyy")&amp;Dashboard!$B132,Transactions!$D:$D))</f>
        <v/>
      </c>
      <c r="G132" s="22" t="str">
        <f>IF($B132="","",SUMIF(Transactions!$F:$F,TEXT(Dashboard!G$3,"mmm-yyyy")&amp;Dashboard!$B132,Transactions!$D:$D))</f>
        <v/>
      </c>
      <c r="H132" s="22" t="str">
        <f>IF($B132="","",SUMIF(Transactions!$F:$F,TEXT(Dashboard!H$3,"mmm-yyyy")&amp;Dashboard!$B132,Transactions!$D:$D))</f>
        <v/>
      </c>
      <c r="I132" s="22" t="str">
        <f>IF($B132="","",SUMIF(Transactions!$F:$F,TEXT(Dashboard!I$3,"mmm-yyyy")&amp;Dashboard!$B132,Transactions!$D:$D))</f>
        <v/>
      </c>
      <c r="J132" s="22" t="str">
        <f>IF($B132="","",SUMIF(Transactions!$F:$F,TEXT(Dashboard!J$3,"mmm-yyyy")&amp;Dashboard!$B132,Transactions!$D:$D))</f>
        <v/>
      </c>
      <c r="K132" s="22" t="str">
        <f>IF($B132="","",SUMIF(Transactions!$F:$F,TEXT(Dashboard!K$3,"mmm-yyyy")&amp;Dashboard!$B132,Transactions!$D:$D))</f>
        <v/>
      </c>
      <c r="L132" s="22" t="str">
        <f>IF($B132="","",SUMIF(Transactions!$F:$F,TEXT(Dashboard!L$3,"mmm-yyyy")&amp;Dashboard!$B132,Transactions!$D:$D))</f>
        <v/>
      </c>
      <c r="M132" s="22" t="str">
        <f>IF($B132="","",SUMIF(Transactions!$F:$F,TEXT(Dashboard!M$3,"mmm-yyyy")&amp;Dashboard!$B132,Transactions!$D:$D))</f>
        <v/>
      </c>
      <c r="N132" s="22" t="str">
        <f>IF($B132="","",SUMIF(Transactions!$F:$F,TEXT(Dashboard!N$3,"mmm-yyyy")&amp;Dashboard!$B132,Transactions!$D:$D))</f>
        <v/>
      </c>
      <c r="O132" s="22" t="str">
        <f>IF($B132="","",SUMIF(Transactions!$F:$F,TEXT(Dashboard!O$3,"mmm-yyyy")&amp;Dashboard!$B132,Transactions!$D:$D))</f>
        <v/>
      </c>
      <c r="P132" s="22" t="str">
        <f t="shared" si="3"/>
        <v/>
      </c>
    </row>
    <row r="133" spans="1:16">
      <c r="A133" s="20" t="str">
        <f t="shared" si="4"/>
        <v/>
      </c>
      <c r="B133" s="21"/>
      <c r="C133" s="22" t="str">
        <f>IF($B133="","",SUMIF(Transactions!$F:$F,TEXT(Dashboard!C$3,"mmm-yyyy")&amp;Dashboard!$B133,Transactions!$D:$D))</f>
        <v/>
      </c>
      <c r="D133" s="22" t="str">
        <f>IF($B133="","",SUMIF(Transactions!$F:$F,TEXT(Dashboard!D$3,"mmm-yyyy")&amp;Dashboard!$B133,Transactions!$D:$D))</f>
        <v/>
      </c>
      <c r="E133" s="22" t="str">
        <f>IF($B133="","",SUMIF(Transactions!$F:$F,TEXT(Dashboard!E$3,"mmm-yyyy")&amp;Dashboard!$B133,Transactions!$D:$D))</f>
        <v/>
      </c>
      <c r="F133" s="22" t="str">
        <f>IF($B133="","",SUMIF(Transactions!$F:$F,TEXT(Dashboard!F$3,"mmm-yyyy")&amp;Dashboard!$B133,Transactions!$D:$D))</f>
        <v/>
      </c>
      <c r="G133" s="22" t="str">
        <f>IF($B133="","",SUMIF(Transactions!$F:$F,TEXT(Dashboard!G$3,"mmm-yyyy")&amp;Dashboard!$B133,Transactions!$D:$D))</f>
        <v/>
      </c>
      <c r="H133" s="22" t="str">
        <f>IF($B133="","",SUMIF(Transactions!$F:$F,TEXT(Dashboard!H$3,"mmm-yyyy")&amp;Dashboard!$B133,Transactions!$D:$D))</f>
        <v/>
      </c>
      <c r="I133" s="22" t="str">
        <f>IF($B133="","",SUMIF(Transactions!$F:$F,TEXT(Dashboard!I$3,"mmm-yyyy")&amp;Dashboard!$B133,Transactions!$D:$D))</f>
        <v/>
      </c>
      <c r="J133" s="22" t="str">
        <f>IF($B133="","",SUMIF(Transactions!$F:$F,TEXT(Dashboard!J$3,"mmm-yyyy")&amp;Dashboard!$B133,Transactions!$D:$D))</f>
        <v/>
      </c>
      <c r="K133" s="22" t="str">
        <f>IF($B133="","",SUMIF(Transactions!$F:$F,TEXT(Dashboard!K$3,"mmm-yyyy")&amp;Dashboard!$B133,Transactions!$D:$D))</f>
        <v/>
      </c>
      <c r="L133" s="22" t="str">
        <f>IF($B133="","",SUMIF(Transactions!$F:$F,TEXT(Dashboard!L$3,"mmm-yyyy")&amp;Dashboard!$B133,Transactions!$D:$D))</f>
        <v/>
      </c>
      <c r="M133" s="22" t="str">
        <f>IF($B133="","",SUMIF(Transactions!$F:$F,TEXT(Dashboard!M$3,"mmm-yyyy")&amp;Dashboard!$B133,Transactions!$D:$D))</f>
        <v/>
      </c>
      <c r="N133" s="22" t="str">
        <f>IF($B133="","",SUMIF(Transactions!$F:$F,TEXT(Dashboard!N$3,"mmm-yyyy")&amp;Dashboard!$B133,Transactions!$D:$D))</f>
        <v/>
      </c>
      <c r="O133" s="22" t="str">
        <f>IF($B133="","",SUMIF(Transactions!$F:$F,TEXT(Dashboard!O$3,"mmm-yyyy")&amp;Dashboard!$B133,Transactions!$D:$D))</f>
        <v/>
      </c>
      <c r="P133" s="22" t="str">
        <f t="shared" ref="P133:P196" si="5">IF(B133="","",SUM(C133:O133))</f>
        <v/>
      </c>
    </row>
    <row r="134" spans="1:16">
      <c r="A134" s="20" t="str">
        <f t="shared" ref="A134:A197" si="6">IF(B134="","",A133+1)</f>
        <v/>
      </c>
      <c r="B134" s="21"/>
      <c r="C134" s="22" t="str">
        <f>IF($B134="","",SUMIF(Transactions!$F:$F,TEXT(Dashboard!C$3,"mmm-yyyy")&amp;Dashboard!$B134,Transactions!$D:$D))</f>
        <v/>
      </c>
      <c r="D134" s="22" t="str">
        <f>IF($B134="","",SUMIF(Transactions!$F:$F,TEXT(Dashboard!D$3,"mmm-yyyy")&amp;Dashboard!$B134,Transactions!$D:$D))</f>
        <v/>
      </c>
      <c r="E134" s="22" t="str">
        <f>IF($B134="","",SUMIF(Transactions!$F:$F,TEXT(Dashboard!E$3,"mmm-yyyy")&amp;Dashboard!$B134,Transactions!$D:$D))</f>
        <v/>
      </c>
      <c r="F134" s="22" t="str">
        <f>IF($B134="","",SUMIF(Transactions!$F:$F,TEXT(Dashboard!F$3,"mmm-yyyy")&amp;Dashboard!$B134,Transactions!$D:$D))</f>
        <v/>
      </c>
      <c r="G134" s="22" t="str">
        <f>IF($B134="","",SUMIF(Transactions!$F:$F,TEXT(Dashboard!G$3,"mmm-yyyy")&amp;Dashboard!$B134,Transactions!$D:$D))</f>
        <v/>
      </c>
      <c r="H134" s="22" t="str">
        <f>IF($B134="","",SUMIF(Transactions!$F:$F,TEXT(Dashboard!H$3,"mmm-yyyy")&amp;Dashboard!$B134,Transactions!$D:$D))</f>
        <v/>
      </c>
      <c r="I134" s="22" t="str">
        <f>IF($B134="","",SUMIF(Transactions!$F:$F,TEXT(Dashboard!I$3,"mmm-yyyy")&amp;Dashboard!$B134,Transactions!$D:$D))</f>
        <v/>
      </c>
      <c r="J134" s="22" t="str">
        <f>IF($B134="","",SUMIF(Transactions!$F:$F,TEXT(Dashboard!J$3,"mmm-yyyy")&amp;Dashboard!$B134,Transactions!$D:$D))</f>
        <v/>
      </c>
      <c r="K134" s="22" t="str">
        <f>IF($B134="","",SUMIF(Transactions!$F:$F,TEXT(Dashboard!K$3,"mmm-yyyy")&amp;Dashboard!$B134,Transactions!$D:$D))</f>
        <v/>
      </c>
      <c r="L134" s="22" t="str">
        <f>IF($B134="","",SUMIF(Transactions!$F:$F,TEXT(Dashboard!L$3,"mmm-yyyy")&amp;Dashboard!$B134,Transactions!$D:$D))</f>
        <v/>
      </c>
      <c r="M134" s="22" t="str">
        <f>IF($B134="","",SUMIF(Transactions!$F:$F,TEXT(Dashboard!M$3,"mmm-yyyy")&amp;Dashboard!$B134,Transactions!$D:$D))</f>
        <v/>
      </c>
      <c r="N134" s="22" t="str">
        <f>IF($B134="","",SUMIF(Transactions!$F:$F,TEXT(Dashboard!N$3,"mmm-yyyy")&amp;Dashboard!$B134,Transactions!$D:$D))</f>
        <v/>
      </c>
      <c r="O134" s="22" t="str">
        <f>IF($B134="","",SUMIF(Transactions!$F:$F,TEXT(Dashboard!O$3,"mmm-yyyy")&amp;Dashboard!$B134,Transactions!$D:$D))</f>
        <v/>
      </c>
      <c r="P134" s="22" t="str">
        <f t="shared" si="5"/>
        <v/>
      </c>
    </row>
    <row r="135" spans="1:16">
      <c r="A135" s="20" t="str">
        <f t="shared" si="6"/>
        <v/>
      </c>
      <c r="B135" s="21"/>
      <c r="C135" s="22" t="str">
        <f>IF($B135="","",SUMIF(Transactions!$F:$F,TEXT(Dashboard!C$3,"mmm-yyyy")&amp;Dashboard!$B135,Transactions!$D:$D))</f>
        <v/>
      </c>
      <c r="D135" s="22" t="str">
        <f>IF($B135="","",SUMIF(Transactions!$F:$F,TEXT(Dashboard!D$3,"mmm-yyyy")&amp;Dashboard!$B135,Transactions!$D:$D))</f>
        <v/>
      </c>
      <c r="E135" s="22" t="str">
        <f>IF($B135="","",SUMIF(Transactions!$F:$F,TEXT(Dashboard!E$3,"mmm-yyyy")&amp;Dashboard!$B135,Transactions!$D:$D))</f>
        <v/>
      </c>
      <c r="F135" s="22" t="str">
        <f>IF($B135="","",SUMIF(Transactions!$F:$F,TEXT(Dashboard!F$3,"mmm-yyyy")&amp;Dashboard!$B135,Transactions!$D:$D))</f>
        <v/>
      </c>
      <c r="G135" s="22" t="str">
        <f>IF($B135="","",SUMIF(Transactions!$F:$F,TEXT(Dashboard!G$3,"mmm-yyyy")&amp;Dashboard!$B135,Transactions!$D:$D))</f>
        <v/>
      </c>
      <c r="H135" s="22" t="str">
        <f>IF($B135="","",SUMIF(Transactions!$F:$F,TEXT(Dashboard!H$3,"mmm-yyyy")&amp;Dashboard!$B135,Transactions!$D:$D))</f>
        <v/>
      </c>
      <c r="I135" s="22" t="str">
        <f>IF($B135="","",SUMIF(Transactions!$F:$F,TEXT(Dashboard!I$3,"mmm-yyyy")&amp;Dashboard!$B135,Transactions!$D:$D))</f>
        <v/>
      </c>
      <c r="J135" s="22" t="str">
        <f>IF($B135="","",SUMIF(Transactions!$F:$F,TEXT(Dashboard!J$3,"mmm-yyyy")&amp;Dashboard!$B135,Transactions!$D:$D))</f>
        <v/>
      </c>
      <c r="K135" s="22" t="str">
        <f>IF($B135="","",SUMIF(Transactions!$F:$F,TEXT(Dashboard!K$3,"mmm-yyyy")&amp;Dashboard!$B135,Transactions!$D:$D))</f>
        <v/>
      </c>
      <c r="L135" s="22" t="str">
        <f>IF($B135="","",SUMIF(Transactions!$F:$F,TEXT(Dashboard!L$3,"mmm-yyyy")&amp;Dashboard!$B135,Transactions!$D:$D))</f>
        <v/>
      </c>
      <c r="M135" s="22" t="str">
        <f>IF($B135="","",SUMIF(Transactions!$F:$F,TEXT(Dashboard!M$3,"mmm-yyyy")&amp;Dashboard!$B135,Transactions!$D:$D))</f>
        <v/>
      </c>
      <c r="N135" s="22" t="str">
        <f>IF($B135="","",SUMIF(Transactions!$F:$F,TEXT(Dashboard!N$3,"mmm-yyyy")&amp;Dashboard!$B135,Transactions!$D:$D))</f>
        <v/>
      </c>
      <c r="O135" s="22" t="str">
        <f>IF($B135="","",SUMIF(Transactions!$F:$F,TEXT(Dashboard!O$3,"mmm-yyyy")&amp;Dashboard!$B135,Transactions!$D:$D))</f>
        <v/>
      </c>
      <c r="P135" s="22" t="str">
        <f t="shared" si="5"/>
        <v/>
      </c>
    </row>
    <row r="136" spans="1:16">
      <c r="A136" s="20" t="str">
        <f t="shared" si="6"/>
        <v/>
      </c>
      <c r="B136" s="21"/>
      <c r="C136" s="22" t="str">
        <f>IF($B136="","",SUMIF(Transactions!$F:$F,TEXT(Dashboard!C$3,"mmm-yyyy")&amp;Dashboard!$B136,Transactions!$D:$D))</f>
        <v/>
      </c>
      <c r="D136" s="22" t="str">
        <f>IF($B136="","",SUMIF(Transactions!$F:$F,TEXT(Dashboard!D$3,"mmm-yyyy")&amp;Dashboard!$B136,Transactions!$D:$D))</f>
        <v/>
      </c>
      <c r="E136" s="22" t="str">
        <f>IF($B136="","",SUMIF(Transactions!$F:$F,TEXT(Dashboard!E$3,"mmm-yyyy")&amp;Dashboard!$B136,Transactions!$D:$D))</f>
        <v/>
      </c>
      <c r="F136" s="22" t="str">
        <f>IF($B136="","",SUMIF(Transactions!$F:$F,TEXT(Dashboard!F$3,"mmm-yyyy")&amp;Dashboard!$B136,Transactions!$D:$D))</f>
        <v/>
      </c>
      <c r="G136" s="22" t="str">
        <f>IF($B136="","",SUMIF(Transactions!$F:$F,TEXT(Dashboard!G$3,"mmm-yyyy")&amp;Dashboard!$B136,Transactions!$D:$D))</f>
        <v/>
      </c>
      <c r="H136" s="22" t="str">
        <f>IF($B136="","",SUMIF(Transactions!$F:$F,TEXT(Dashboard!H$3,"mmm-yyyy")&amp;Dashboard!$B136,Transactions!$D:$D))</f>
        <v/>
      </c>
      <c r="I136" s="22" t="str">
        <f>IF($B136="","",SUMIF(Transactions!$F:$F,TEXT(Dashboard!I$3,"mmm-yyyy")&amp;Dashboard!$B136,Transactions!$D:$D))</f>
        <v/>
      </c>
      <c r="J136" s="22" t="str">
        <f>IF($B136="","",SUMIF(Transactions!$F:$F,TEXT(Dashboard!J$3,"mmm-yyyy")&amp;Dashboard!$B136,Transactions!$D:$D))</f>
        <v/>
      </c>
      <c r="K136" s="22" t="str">
        <f>IF($B136="","",SUMIF(Transactions!$F:$F,TEXT(Dashboard!K$3,"mmm-yyyy")&amp;Dashboard!$B136,Transactions!$D:$D))</f>
        <v/>
      </c>
      <c r="L136" s="22" t="str">
        <f>IF($B136="","",SUMIF(Transactions!$F:$F,TEXT(Dashboard!L$3,"mmm-yyyy")&amp;Dashboard!$B136,Transactions!$D:$D))</f>
        <v/>
      </c>
      <c r="M136" s="22" t="str">
        <f>IF($B136="","",SUMIF(Transactions!$F:$F,TEXT(Dashboard!M$3,"mmm-yyyy")&amp;Dashboard!$B136,Transactions!$D:$D))</f>
        <v/>
      </c>
      <c r="N136" s="22" t="str">
        <f>IF($B136="","",SUMIF(Transactions!$F:$F,TEXT(Dashboard!N$3,"mmm-yyyy")&amp;Dashboard!$B136,Transactions!$D:$D))</f>
        <v/>
      </c>
      <c r="O136" s="22" t="str">
        <f>IF($B136="","",SUMIF(Transactions!$F:$F,TEXT(Dashboard!O$3,"mmm-yyyy")&amp;Dashboard!$B136,Transactions!$D:$D))</f>
        <v/>
      </c>
      <c r="P136" s="22" t="str">
        <f t="shared" si="5"/>
        <v/>
      </c>
    </row>
    <row r="137" spans="1:16">
      <c r="A137" s="20" t="str">
        <f t="shared" si="6"/>
        <v/>
      </c>
      <c r="B137" s="21"/>
      <c r="C137" s="22" t="str">
        <f>IF($B137="","",SUMIF(Transactions!$F:$F,TEXT(Dashboard!C$3,"mmm-yyyy")&amp;Dashboard!$B137,Transactions!$D:$D))</f>
        <v/>
      </c>
      <c r="D137" s="22" t="str">
        <f>IF($B137="","",SUMIF(Transactions!$F:$F,TEXT(Dashboard!D$3,"mmm-yyyy")&amp;Dashboard!$B137,Transactions!$D:$D))</f>
        <v/>
      </c>
      <c r="E137" s="22" t="str">
        <f>IF($B137="","",SUMIF(Transactions!$F:$F,TEXT(Dashboard!E$3,"mmm-yyyy")&amp;Dashboard!$B137,Transactions!$D:$D))</f>
        <v/>
      </c>
      <c r="F137" s="22" t="str">
        <f>IF($B137="","",SUMIF(Transactions!$F:$F,TEXT(Dashboard!F$3,"mmm-yyyy")&amp;Dashboard!$B137,Transactions!$D:$D))</f>
        <v/>
      </c>
      <c r="G137" s="22" t="str">
        <f>IF($B137="","",SUMIF(Transactions!$F:$F,TEXT(Dashboard!G$3,"mmm-yyyy")&amp;Dashboard!$B137,Transactions!$D:$D))</f>
        <v/>
      </c>
      <c r="H137" s="22" t="str">
        <f>IF($B137="","",SUMIF(Transactions!$F:$F,TEXT(Dashboard!H$3,"mmm-yyyy")&amp;Dashboard!$B137,Transactions!$D:$D))</f>
        <v/>
      </c>
      <c r="I137" s="22" t="str">
        <f>IF($B137="","",SUMIF(Transactions!$F:$F,TEXT(Dashboard!I$3,"mmm-yyyy")&amp;Dashboard!$B137,Transactions!$D:$D))</f>
        <v/>
      </c>
      <c r="J137" s="22" t="str">
        <f>IF($B137="","",SUMIF(Transactions!$F:$F,TEXT(Dashboard!J$3,"mmm-yyyy")&amp;Dashboard!$B137,Transactions!$D:$D))</f>
        <v/>
      </c>
      <c r="K137" s="22" t="str">
        <f>IF($B137="","",SUMIF(Transactions!$F:$F,TEXT(Dashboard!K$3,"mmm-yyyy")&amp;Dashboard!$B137,Transactions!$D:$D))</f>
        <v/>
      </c>
      <c r="L137" s="22" t="str">
        <f>IF($B137="","",SUMIF(Transactions!$F:$F,TEXT(Dashboard!L$3,"mmm-yyyy")&amp;Dashboard!$B137,Transactions!$D:$D))</f>
        <v/>
      </c>
      <c r="M137" s="22" t="str">
        <f>IF($B137="","",SUMIF(Transactions!$F:$F,TEXT(Dashboard!M$3,"mmm-yyyy")&amp;Dashboard!$B137,Transactions!$D:$D))</f>
        <v/>
      </c>
      <c r="N137" s="22" t="str">
        <f>IF($B137="","",SUMIF(Transactions!$F:$F,TEXT(Dashboard!N$3,"mmm-yyyy")&amp;Dashboard!$B137,Transactions!$D:$D))</f>
        <v/>
      </c>
      <c r="O137" s="22" t="str">
        <f>IF($B137="","",SUMIF(Transactions!$F:$F,TEXT(Dashboard!O$3,"mmm-yyyy")&amp;Dashboard!$B137,Transactions!$D:$D))</f>
        <v/>
      </c>
      <c r="P137" s="22" t="str">
        <f t="shared" si="5"/>
        <v/>
      </c>
    </row>
    <row r="138" spans="1:16">
      <c r="A138" s="20" t="str">
        <f t="shared" si="6"/>
        <v/>
      </c>
      <c r="B138" s="21"/>
      <c r="C138" s="22" t="str">
        <f>IF($B138="","",SUMIF(Transactions!$F:$F,TEXT(Dashboard!C$3,"mmm-yyyy")&amp;Dashboard!$B138,Transactions!$D:$D))</f>
        <v/>
      </c>
      <c r="D138" s="22" t="str">
        <f>IF($B138="","",SUMIF(Transactions!$F:$F,TEXT(Dashboard!D$3,"mmm-yyyy")&amp;Dashboard!$B138,Transactions!$D:$D))</f>
        <v/>
      </c>
      <c r="E138" s="22" t="str">
        <f>IF($B138="","",SUMIF(Transactions!$F:$F,TEXT(Dashboard!E$3,"mmm-yyyy")&amp;Dashboard!$B138,Transactions!$D:$D))</f>
        <v/>
      </c>
      <c r="F138" s="22" t="str">
        <f>IF($B138="","",SUMIF(Transactions!$F:$F,TEXT(Dashboard!F$3,"mmm-yyyy")&amp;Dashboard!$B138,Transactions!$D:$D))</f>
        <v/>
      </c>
      <c r="G138" s="22" t="str">
        <f>IF($B138="","",SUMIF(Transactions!$F:$F,TEXT(Dashboard!G$3,"mmm-yyyy")&amp;Dashboard!$B138,Transactions!$D:$D))</f>
        <v/>
      </c>
      <c r="H138" s="22" t="str">
        <f>IF($B138="","",SUMIF(Transactions!$F:$F,TEXT(Dashboard!H$3,"mmm-yyyy")&amp;Dashboard!$B138,Transactions!$D:$D))</f>
        <v/>
      </c>
      <c r="I138" s="22" t="str">
        <f>IF($B138="","",SUMIF(Transactions!$F:$F,TEXT(Dashboard!I$3,"mmm-yyyy")&amp;Dashboard!$B138,Transactions!$D:$D))</f>
        <v/>
      </c>
      <c r="J138" s="22" t="str">
        <f>IF($B138="","",SUMIF(Transactions!$F:$F,TEXT(Dashboard!J$3,"mmm-yyyy")&amp;Dashboard!$B138,Transactions!$D:$D))</f>
        <v/>
      </c>
      <c r="K138" s="22" t="str">
        <f>IF($B138="","",SUMIF(Transactions!$F:$F,TEXT(Dashboard!K$3,"mmm-yyyy")&amp;Dashboard!$B138,Transactions!$D:$D))</f>
        <v/>
      </c>
      <c r="L138" s="22" t="str">
        <f>IF($B138="","",SUMIF(Transactions!$F:$F,TEXT(Dashboard!L$3,"mmm-yyyy")&amp;Dashboard!$B138,Transactions!$D:$D))</f>
        <v/>
      </c>
      <c r="M138" s="22" t="str">
        <f>IF($B138="","",SUMIF(Transactions!$F:$F,TEXT(Dashboard!M$3,"mmm-yyyy")&amp;Dashboard!$B138,Transactions!$D:$D))</f>
        <v/>
      </c>
      <c r="N138" s="22" t="str">
        <f>IF($B138="","",SUMIF(Transactions!$F:$F,TEXT(Dashboard!N$3,"mmm-yyyy")&amp;Dashboard!$B138,Transactions!$D:$D))</f>
        <v/>
      </c>
      <c r="O138" s="22" t="str">
        <f>IF($B138="","",SUMIF(Transactions!$F:$F,TEXT(Dashboard!O$3,"mmm-yyyy")&amp;Dashboard!$B138,Transactions!$D:$D))</f>
        <v/>
      </c>
      <c r="P138" s="22" t="str">
        <f t="shared" si="5"/>
        <v/>
      </c>
    </row>
    <row r="139" spans="1:16">
      <c r="A139" s="20" t="str">
        <f t="shared" si="6"/>
        <v/>
      </c>
      <c r="B139" s="21"/>
      <c r="C139" s="22" t="str">
        <f>IF($B139="","",SUMIF(Transactions!$F:$F,TEXT(Dashboard!C$3,"mmm-yyyy")&amp;Dashboard!$B139,Transactions!$D:$D))</f>
        <v/>
      </c>
      <c r="D139" s="22" t="str">
        <f>IF($B139="","",SUMIF(Transactions!$F:$F,TEXT(Dashboard!D$3,"mmm-yyyy")&amp;Dashboard!$B139,Transactions!$D:$D))</f>
        <v/>
      </c>
      <c r="E139" s="22" t="str">
        <f>IF($B139="","",SUMIF(Transactions!$F:$F,TEXT(Dashboard!E$3,"mmm-yyyy")&amp;Dashboard!$B139,Transactions!$D:$D))</f>
        <v/>
      </c>
      <c r="F139" s="22" t="str">
        <f>IF($B139="","",SUMIF(Transactions!$F:$F,TEXT(Dashboard!F$3,"mmm-yyyy")&amp;Dashboard!$B139,Transactions!$D:$D))</f>
        <v/>
      </c>
      <c r="G139" s="22" t="str">
        <f>IF($B139="","",SUMIF(Transactions!$F:$F,TEXT(Dashboard!G$3,"mmm-yyyy")&amp;Dashboard!$B139,Transactions!$D:$D))</f>
        <v/>
      </c>
      <c r="H139" s="22" t="str">
        <f>IF($B139="","",SUMIF(Transactions!$F:$F,TEXT(Dashboard!H$3,"mmm-yyyy")&amp;Dashboard!$B139,Transactions!$D:$D))</f>
        <v/>
      </c>
      <c r="I139" s="22" t="str">
        <f>IF($B139="","",SUMIF(Transactions!$F:$F,TEXT(Dashboard!I$3,"mmm-yyyy")&amp;Dashboard!$B139,Transactions!$D:$D))</f>
        <v/>
      </c>
      <c r="J139" s="22" t="str">
        <f>IF($B139="","",SUMIF(Transactions!$F:$F,TEXT(Dashboard!J$3,"mmm-yyyy")&amp;Dashboard!$B139,Transactions!$D:$D))</f>
        <v/>
      </c>
      <c r="K139" s="22" t="str">
        <f>IF($B139="","",SUMIF(Transactions!$F:$F,TEXT(Dashboard!K$3,"mmm-yyyy")&amp;Dashboard!$B139,Transactions!$D:$D))</f>
        <v/>
      </c>
      <c r="L139" s="22" t="str">
        <f>IF($B139="","",SUMIF(Transactions!$F:$F,TEXT(Dashboard!L$3,"mmm-yyyy")&amp;Dashboard!$B139,Transactions!$D:$D))</f>
        <v/>
      </c>
      <c r="M139" s="22" t="str">
        <f>IF($B139="","",SUMIF(Transactions!$F:$F,TEXT(Dashboard!M$3,"mmm-yyyy")&amp;Dashboard!$B139,Transactions!$D:$D))</f>
        <v/>
      </c>
      <c r="N139" s="22" t="str">
        <f>IF($B139="","",SUMIF(Transactions!$F:$F,TEXT(Dashboard!N$3,"mmm-yyyy")&amp;Dashboard!$B139,Transactions!$D:$D))</f>
        <v/>
      </c>
      <c r="O139" s="22" t="str">
        <f>IF($B139="","",SUMIF(Transactions!$F:$F,TEXT(Dashboard!O$3,"mmm-yyyy")&amp;Dashboard!$B139,Transactions!$D:$D))</f>
        <v/>
      </c>
      <c r="P139" s="22" t="str">
        <f t="shared" si="5"/>
        <v/>
      </c>
    </row>
    <row r="140" spans="1:16">
      <c r="A140" s="20" t="str">
        <f t="shared" si="6"/>
        <v/>
      </c>
      <c r="B140" s="21"/>
      <c r="C140" s="22" t="str">
        <f>IF($B140="","",SUMIF(Transactions!$F:$F,TEXT(Dashboard!C$3,"mmm-yyyy")&amp;Dashboard!$B140,Transactions!$D:$D))</f>
        <v/>
      </c>
      <c r="D140" s="22" t="str">
        <f>IF($B140="","",SUMIF(Transactions!$F:$F,TEXT(Dashboard!D$3,"mmm-yyyy")&amp;Dashboard!$B140,Transactions!$D:$D))</f>
        <v/>
      </c>
      <c r="E140" s="22" t="str">
        <f>IF($B140="","",SUMIF(Transactions!$F:$F,TEXT(Dashboard!E$3,"mmm-yyyy")&amp;Dashboard!$B140,Transactions!$D:$D))</f>
        <v/>
      </c>
      <c r="F140" s="22" t="str">
        <f>IF($B140="","",SUMIF(Transactions!$F:$F,TEXT(Dashboard!F$3,"mmm-yyyy")&amp;Dashboard!$B140,Transactions!$D:$D))</f>
        <v/>
      </c>
      <c r="G140" s="22" t="str">
        <f>IF($B140="","",SUMIF(Transactions!$F:$F,TEXT(Dashboard!G$3,"mmm-yyyy")&amp;Dashboard!$B140,Transactions!$D:$D))</f>
        <v/>
      </c>
      <c r="H140" s="22" t="str">
        <f>IF($B140="","",SUMIF(Transactions!$F:$F,TEXT(Dashboard!H$3,"mmm-yyyy")&amp;Dashboard!$B140,Transactions!$D:$D))</f>
        <v/>
      </c>
      <c r="I140" s="22" t="str">
        <f>IF($B140="","",SUMIF(Transactions!$F:$F,TEXT(Dashboard!I$3,"mmm-yyyy")&amp;Dashboard!$B140,Transactions!$D:$D))</f>
        <v/>
      </c>
      <c r="J140" s="22" t="str">
        <f>IF($B140="","",SUMIF(Transactions!$F:$F,TEXT(Dashboard!J$3,"mmm-yyyy")&amp;Dashboard!$B140,Transactions!$D:$D))</f>
        <v/>
      </c>
      <c r="K140" s="22" t="str">
        <f>IF($B140="","",SUMIF(Transactions!$F:$F,TEXT(Dashboard!K$3,"mmm-yyyy")&amp;Dashboard!$B140,Transactions!$D:$D))</f>
        <v/>
      </c>
      <c r="L140" s="22" t="str">
        <f>IF($B140="","",SUMIF(Transactions!$F:$F,TEXT(Dashboard!L$3,"mmm-yyyy")&amp;Dashboard!$B140,Transactions!$D:$D))</f>
        <v/>
      </c>
      <c r="M140" s="22" t="str">
        <f>IF($B140="","",SUMIF(Transactions!$F:$F,TEXT(Dashboard!M$3,"mmm-yyyy")&amp;Dashboard!$B140,Transactions!$D:$D))</f>
        <v/>
      </c>
      <c r="N140" s="22" t="str">
        <f>IF($B140="","",SUMIF(Transactions!$F:$F,TEXT(Dashboard!N$3,"mmm-yyyy")&amp;Dashboard!$B140,Transactions!$D:$D))</f>
        <v/>
      </c>
      <c r="O140" s="22" t="str">
        <f>IF($B140="","",SUMIF(Transactions!$F:$F,TEXT(Dashboard!O$3,"mmm-yyyy")&amp;Dashboard!$B140,Transactions!$D:$D))</f>
        <v/>
      </c>
      <c r="P140" s="22" t="str">
        <f t="shared" si="5"/>
        <v/>
      </c>
    </row>
    <row r="141" spans="1:16">
      <c r="A141" s="20" t="str">
        <f t="shared" si="6"/>
        <v/>
      </c>
      <c r="B141" s="21"/>
      <c r="C141" s="22" t="str">
        <f>IF($B141="","",SUMIF(Transactions!$F:$F,TEXT(Dashboard!C$3,"mmm-yyyy")&amp;Dashboard!$B141,Transactions!$D:$D))</f>
        <v/>
      </c>
      <c r="D141" s="22" t="str">
        <f>IF($B141="","",SUMIF(Transactions!$F:$F,TEXT(Dashboard!D$3,"mmm-yyyy")&amp;Dashboard!$B141,Transactions!$D:$D))</f>
        <v/>
      </c>
      <c r="E141" s="22" t="str">
        <f>IF($B141="","",SUMIF(Transactions!$F:$F,TEXT(Dashboard!E$3,"mmm-yyyy")&amp;Dashboard!$B141,Transactions!$D:$D))</f>
        <v/>
      </c>
      <c r="F141" s="22" t="str">
        <f>IF($B141="","",SUMIF(Transactions!$F:$F,TEXT(Dashboard!F$3,"mmm-yyyy")&amp;Dashboard!$B141,Transactions!$D:$D))</f>
        <v/>
      </c>
      <c r="G141" s="22" t="str">
        <f>IF($B141="","",SUMIF(Transactions!$F:$F,TEXT(Dashboard!G$3,"mmm-yyyy")&amp;Dashboard!$B141,Transactions!$D:$D))</f>
        <v/>
      </c>
      <c r="H141" s="22" t="str">
        <f>IF($B141="","",SUMIF(Transactions!$F:$F,TEXT(Dashboard!H$3,"mmm-yyyy")&amp;Dashboard!$B141,Transactions!$D:$D))</f>
        <v/>
      </c>
      <c r="I141" s="22" t="str">
        <f>IF($B141="","",SUMIF(Transactions!$F:$F,TEXT(Dashboard!I$3,"mmm-yyyy")&amp;Dashboard!$B141,Transactions!$D:$D))</f>
        <v/>
      </c>
      <c r="J141" s="22" t="str">
        <f>IF($B141="","",SUMIF(Transactions!$F:$F,TEXT(Dashboard!J$3,"mmm-yyyy")&amp;Dashboard!$B141,Transactions!$D:$D))</f>
        <v/>
      </c>
      <c r="K141" s="22" t="str">
        <f>IF($B141="","",SUMIF(Transactions!$F:$F,TEXT(Dashboard!K$3,"mmm-yyyy")&amp;Dashboard!$B141,Transactions!$D:$D))</f>
        <v/>
      </c>
      <c r="L141" s="22" t="str">
        <f>IF($B141="","",SUMIF(Transactions!$F:$F,TEXT(Dashboard!L$3,"mmm-yyyy")&amp;Dashboard!$B141,Transactions!$D:$D))</f>
        <v/>
      </c>
      <c r="M141" s="22" t="str">
        <f>IF($B141="","",SUMIF(Transactions!$F:$F,TEXT(Dashboard!M$3,"mmm-yyyy")&amp;Dashboard!$B141,Transactions!$D:$D))</f>
        <v/>
      </c>
      <c r="N141" s="22" t="str">
        <f>IF($B141="","",SUMIF(Transactions!$F:$F,TEXT(Dashboard!N$3,"mmm-yyyy")&amp;Dashboard!$B141,Transactions!$D:$D))</f>
        <v/>
      </c>
      <c r="O141" s="22" t="str">
        <f>IF($B141="","",SUMIF(Transactions!$F:$F,TEXT(Dashboard!O$3,"mmm-yyyy")&amp;Dashboard!$B141,Transactions!$D:$D))</f>
        <v/>
      </c>
      <c r="P141" s="22" t="str">
        <f t="shared" si="5"/>
        <v/>
      </c>
    </row>
    <row r="142" spans="1:16">
      <c r="A142" s="20" t="str">
        <f t="shared" si="6"/>
        <v/>
      </c>
      <c r="B142" s="21"/>
      <c r="C142" s="22" t="str">
        <f>IF($B142="","",SUMIF(Transactions!$F:$F,TEXT(Dashboard!C$3,"mmm-yyyy")&amp;Dashboard!$B142,Transactions!$D:$D))</f>
        <v/>
      </c>
      <c r="D142" s="22" t="str">
        <f>IF($B142="","",SUMIF(Transactions!$F:$F,TEXT(Dashboard!D$3,"mmm-yyyy")&amp;Dashboard!$B142,Transactions!$D:$D))</f>
        <v/>
      </c>
      <c r="E142" s="22" t="str">
        <f>IF($B142="","",SUMIF(Transactions!$F:$F,TEXT(Dashboard!E$3,"mmm-yyyy")&amp;Dashboard!$B142,Transactions!$D:$D))</f>
        <v/>
      </c>
      <c r="F142" s="22" t="str">
        <f>IF($B142="","",SUMIF(Transactions!$F:$F,TEXT(Dashboard!F$3,"mmm-yyyy")&amp;Dashboard!$B142,Transactions!$D:$D))</f>
        <v/>
      </c>
      <c r="G142" s="22" t="str">
        <f>IF($B142="","",SUMIF(Transactions!$F:$F,TEXT(Dashboard!G$3,"mmm-yyyy")&amp;Dashboard!$B142,Transactions!$D:$D))</f>
        <v/>
      </c>
      <c r="H142" s="22" t="str">
        <f>IF($B142="","",SUMIF(Transactions!$F:$F,TEXT(Dashboard!H$3,"mmm-yyyy")&amp;Dashboard!$B142,Transactions!$D:$D))</f>
        <v/>
      </c>
      <c r="I142" s="22" t="str">
        <f>IF($B142="","",SUMIF(Transactions!$F:$F,TEXT(Dashboard!I$3,"mmm-yyyy")&amp;Dashboard!$B142,Transactions!$D:$D))</f>
        <v/>
      </c>
      <c r="J142" s="22" t="str">
        <f>IF($B142="","",SUMIF(Transactions!$F:$F,TEXT(Dashboard!J$3,"mmm-yyyy")&amp;Dashboard!$B142,Transactions!$D:$D))</f>
        <v/>
      </c>
      <c r="K142" s="22" t="str">
        <f>IF($B142="","",SUMIF(Transactions!$F:$F,TEXT(Dashboard!K$3,"mmm-yyyy")&amp;Dashboard!$B142,Transactions!$D:$D))</f>
        <v/>
      </c>
      <c r="L142" s="22" t="str">
        <f>IF($B142="","",SUMIF(Transactions!$F:$F,TEXT(Dashboard!L$3,"mmm-yyyy")&amp;Dashboard!$B142,Transactions!$D:$D))</f>
        <v/>
      </c>
      <c r="M142" s="22" t="str">
        <f>IF($B142="","",SUMIF(Transactions!$F:$F,TEXT(Dashboard!M$3,"mmm-yyyy")&amp;Dashboard!$B142,Transactions!$D:$D))</f>
        <v/>
      </c>
      <c r="N142" s="22" t="str">
        <f>IF($B142="","",SUMIF(Transactions!$F:$F,TEXT(Dashboard!N$3,"mmm-yyyy")&amp;Dashboard!$B142,Transactions!$D:$D))</f>
        <v/>
      </c>
      <c r="O142" s="22" t="str">
        <f>IF($B142="","",SUMIF(Transactions!$F:$F,TEXT(Dashboard!O$3,"mmm-yyyy")&amp;Dashboard!$B142,Transactions!$D:$D))</f>
        <v/>
      </c>
      <c r="P142" s="22" t="str">
        <f t="shared" si="5"/>
        <v/>
      </c>
    </row>
    <row r="143" spans="1:16">
      <c r="A143" s="20" t="str">
        <f t="shared" si="6"/>
        <v/>
      </c>
      <c r="B143" s="21"/>
      <c r="C143" s="22" t="str">
        <f>IF($B143="","",SUMIF(Transactions!$F:$F,TEXT(Dashboard!C$3,"mmm-yyyy")&amp;Dashboard!$B143,Transactions!$D:$D))</f>
        <v/>
      </c>
      <c r="D143" s="22" t="str">
        <f>IF($B143="","",SUMIF(Transactions!$F:$F,TEXT(Dashboard!D$3,"mmm-yyyy")&amp;Dashboard!$B143,Transactions!$D:$D))</f>
        <v/>
      </c>
      <c r="E143" s="22" t="str">
        <f>IF($B143="","",SUMIF(Transactions!$F:$F,TEXT(Dashboard!E$3,"mmm-yyyy")&amp;Dashboard!$B143,Transactions!$D:$D))</f>
        <v/>
      </c>
      <c r="F143" s="22" t="str">
        <f>IF($B143="","",SUMIF(Transactions!$F:$F,TEXT(Dashboard!F$3,"mmm-yyyy")&amp;Dashboard!$B143,Transactions!$D:$D))</f>
        <v/>
      </c>
      <c r="G143" s="22" t="str">
        <f>IF($B143="","",SUMIF(Transactions!$F:$F,TEXT(Dashboard!G$3,"mmm-yyyy")&amp;Dashboard!$B143,Transactions!$D:$D))</f>
        <v/>
      </c>
      <c r="H143" s="22" t="str">
        <f>IF($B143="","",SUMIF(Transactions!$F:$F,TEXT(Dashboard!H$3,"mmm-yyyy")&amp;Dashboard!$B143,Transactions!$D:$D))</f>
        <v/>
      </c>
      <c r="I143" s="22" t="str">
        <f>IF($B143="","",SUMIF(Transactions!$F:$F,TEXT(Dashboard!I$3,"mmm-yyyy")&amp;Dashboard!$B143,Transactions!$D:$D))</f>
        <v/>
      </c>
      <c r="J143" s="22" t="str">
        <f>IF($B143="","",SUMIF(Transactions!$F:$F,TEXT(Dashboard!J$3,"mmm-yyyy")&amp;Dashboard!$B143,Transactions!$D:$D))</f>
        <v/>
      </c>
      <c r="K143" s="22" t="str">
        <f>IF($B143="","",SUMIF(Transactions!$F:$F,TEXT(Dashboard!K$3,"mmm-yyyy")&amp;Dashboard!$B143,Transactions!$D:$D))</f>
        <v/>
      </c>
      <c r="L143" s="22" t="str">
        <f>IF($B143="","",SUMIF(Transactions!$F:$F,TEXT(Dashboard!L$3,"mmm-yyyy")&amp;Dashboard!$B143,Transactions!$D:$D))</f>
        <v/>
      </c>
      <c r="M143" s="22" t="str">
        <f>IF($B143="","",SUMIF(Transactions!$F:$F,TEXT(Dashboard!M$3,"mmm-yyyy")&amp;Dashboard!$B143,Transactions!$D:$D))</f>
        <v/>
      </c>
      <c r="N143" s="22" t="str">
        <f>IF($B143="","",SUMIF(Transactions!$F:$F,TEXT(Dashboard!N$3,"mmm-yyyy")&amp;Dashboard!$B143,Transactions!$D:$D))</f>
        <v/>
      </c>
      <c r="O143" s="22" t="str">
        <f>IF($B143="","",SUMIF(Transactions!$F:$F,TEXT(Dashboard!O$3,"mmm-yyyy")&amp;Dashboard!$B143,Transactions!$D:$D))</f>
        <v/>
      </c>
      <c r="P143" s="22" t="str">
        <f t="shared" si="5"/>
        <v/>
      </c>
    </row>
    <row r="144" spans="1:16">
      <c r="A144" s="20" t="str">
        <f t="shared" si="6"/>
        <v/>
      </c>
      <c r="B144" s="21"/>
      <c r="C144" s="22" t="str">
        <f>IF($B144="","",SUMIF(Transactions!$F:$F,TEXT(Dashboard!C$3,"mmm-yyyy")&amp;Dashboard!$B144,Transactions!$D:$D))</f>
        <v/>
      </c>
      <c r="D144" s="22" t="str">
        <f>IF($B144="","",SUMIF(Transactions!$F:$F,TEXT(Dashboard!D$3,"mmm-yyyy")&amp;Dashboard!$B144,Transactions!$D:$D))</f>
        <v/>
      </c>
      <c r="E144" s="22" t="str">
        <f>IF($B144="","",SUMIF(Transactions!$F:$F,TEXT(Dashboard!E$3,"mmm-yyyy")&amp;Dashboard!$B144,Transactions!$D:$D))</f>
        <v/>
      </c>
      <c r="F144" s="22" t="str">
        <f>IF($B144="","",SUMIF(Transactions!$F:$F,TEXT(Dashboard!F$3,"mmm-yyyy")&amp;Dashboard!$B144,Transactions!$D:$D))</f>
        <v/>
      </c>
      <c r="G144" s="22" t="str">
        <f>IF($B144="","",SUMIF(Transactions!$F:$F,TEXT(Dashboard!G$3,"mmm-yyyy")&amp;Dashboard!$B144,Transactions!$D:$D))</f>
        <v/>
      </c>
      <c r="H144" s="22" t="str">
        <f>IF($B144="","",SUMIF(Transactions!$F:$F,TEXT(Dashboard!H$3,"mmm-yyyy")&amp;Dashboard!$B144,Transactions!$D:$D))</f>
        <v/>
      </c>
      <c r="I144" s="22" t="str">
        <f>IF($B144="","",SUMIF(Transactions!$F:$F,TEXT(Dashboard!I$3,"mmm-yyyy")&amp;Dashboard!$B144,Transactions!$D:$D))</f>
        <v/>
      </c>
      <c r="J144" s="22" t="str">
        <f>IF($B144="","",SUMIF(Transactions!$F:$F,TEXT(Dashboard!J$3,"mmm-yyyy")&amp;Dashboard!$B144,Transactions!$D:$D))</f>
        <v/>
      </c>
      <c r="K144" s="22" t="str">
        <f>IF($B144="","",SUMIF(Transactions!$F:$F,TEXT(Dashboard!K$3,"mmm-yyyy")&amp;Dashboard!$B144,Transactions!$D:$D))</f>
        <v/>
      </c>
      <c r="L144" s="22" t="str">
        <f>IF($B144="","",SUMIF(Transactions!$F:$F,TEXT(Dashboard!L$3,"mmm-yyyy")&amp;Dashboard!$B144,Transactions!$D:$D))</f>
        <v/>
      </c>
      <c r="M144" s="22" t="str">
        <f>IF($B144="","",SUMIF(Transactions!$F:$F,TEXT(Dashboard!M$3,"mmm-yyyy")&amp;Dashboard!$B144,Transactions!$D:$D))</f>
        <v/>
      </c>
      <c r="N144" s="22" t="str">
        <f>IF($B144="","",SUMIF(Transactions!$F:$F,TEXT(Dashboard!N$3,"mmm-yyyy")&amp;Dashboard!$B144,Transactions!$D:$D))</f>
        <v/>
      </c>
      <c r="O144" s="22" t="str">
        <f>IF($B144="","",SUMIF(Transactions!$F:$F,TEXT(Dashboard!O$3,"mmm-yyyy")&amp;Dashboard!$B144,Transactions!$D:$D))</f>
        <v/>
      </c>
      <c r="P144" s="22" t="str">
        <f t="shared" si="5"/>
        <v/>
      </c>
    </row>
    <row r="145" spans="1:16">
      <c r="A145" s="20" t="str">
        <f t="shared" si="6"/>
        <v/>
      </c>
      <c r="B145" s="21"/>
      <c r="C145" s="22" t="str">
        <f>IF($B145="","",SUMIF(Transactions!$F:$F,TEXT(Dashboard!C$3,"mmm-yyyy")&amp;Dashboard!$B145,Transactions!$D:$D))</f>
        <v/>
      </c>
      <c r="D145" s="22" t="str">
        <f>IF($B145="","",SUMIF(Transactions!$F:$F,TEXT(Dashboard!D$3,"mmm-yyyy")&amp;Dashboard!$B145,Transactions!$D:$D))</f>
        <v/>
      </c>
      <c r="E145" s="22" t="str">
        <f>IF($B145="","",SUMIF(Transactions!$F:$F,TEXT(Dashboard!E$3,"mmm-yyyy")&amp;Dashboard!$B145,Transactions!$D:$D))</f>
        <v/>
      </c>
      <c r="F145" s="22" t="str">
        <f>IF($B145="","",SUMIF(Transactions!$F:$F,TEXT(Dashboard!F$3,"mmm-yyyy")&amp;Dashboard!$B145,Transactions!$D:$D))</f>
        <v/>
      </c>
      <c r="G145" s="22" t="str">
        <f>IF($B145="","",SUMIF(Transactions!$F:$F,TEXT(Dashboard!G$3,"mmm-yyyy")&amp;Dashboard!$B145,Transactions!$D:$D))</f>
        <v/>
      </c>
      <c r="H145" s="22" t="str">
        <f>IF($B145="","",SUMIF(Transactions!$F:$F,TEXT(Dashboard!H$3,"mmm-yyyy")&amp;Dashboard!$B145,Transactions!$D:$D))</f>
        <v/>
      </c>
      <c r="I145" s="22" t="str">
        <f>IF($B145="","",SUMIF(Transactions!$F:$F,TEXT(Dashboard!I$3,"mmm-yyyy")&amp;Dashboard!$B145,Transactions!$D:$D))</f>
        <v/>
      </c>
      <c r="J145" s="22" t="str">
        <f>IF($B145="","",SUMIF(Transactions!$F:$F,TEXT(Dashboard!J$3,"mmm-yyyy")&amp;Dashboard!$B145,Transactions!$D:$D))</f>
        <v/>
      </c>
      <c r="K145" s="22" t="str">
        <f>IF($B145="","",SUMIF(Transactions!$F:$F,TEXT(Dashboard!K$3,"mmm-yyyy")&amp;Dashboard!$B145,Transactions!$D:$D))</f>
        <v/>
      </c>
      <c r="L145" s="22" t="str">
        <f>IF($B145="","",SUMIF(Transactions!$F:$F,TEXT(Dashboard!L$3,"mmm-yyyy")&amp;Dashboard!$B145,Transactions!$D:$D))</f>
        <v/>
      </c>
      <c r="M145" s="22" t="str">
        <f>IF($B145="","",SUMIF(Transactions!$F:$F,TEXT(Dashboard!M$3,"mmm-yyyy")&amp;Dashboard!$B145,Transactions!$D:$D))</f>
        <v/>
      </c>
      <c r="N145" s="22" t="str">
        <f>IF($B145="","",SUMIF(Transactions!$F:$F,TEXT(Dashboard!N$3,"mmm-yyyy")&amp;Dashboard!$B145,Transactions!$D:$D))</f>
        <v/>
      </c>
      <c r="O145" s="22" t="str">
        <f>IF($B145="","",SUMIF(Transactions!$F:$F,TEXT(Dashboard!O$3,"mmm-yyyy")&amp;Dashboard!$B145,Transactions!$D:$D))</f>
        <v/>
      </c>
      <c r="P145" s="22" t="str">
        <f t="shared" si="5"/>
        <v/>
      </c>
    </row>
    <row r="146" spans="1:16">
      <c r="A146" s="20" t="str">
        <f t="shared" si="6"/>
        <v/>
      </c>
      <c r="B146" s="21"/>
      <c r="C146" s="22" t="str">
        <f>IF($B146="","",SUMIF(Transactions!$F:$F,TEXT(Dashboard!C$3,"mmm-yyyy")&amp;Dashboard!$B146,Transactions!$D:$D))</f>
        <v/>
      </c>
      <c r="D146" s="22" t="str">
        <f>IF($B146="","",SUMIF(Transactions!$F:$F,TEXT(Dashboard!D$3,"mmm-yyyy")&amp;Dashboard!$B146,Transactions!$D:$D))</f>
        <v/>
      </c>
      <c r="E146" s="22" t="str">
        <f>IF($B146="","",SUMIF(Transactions!$F:$F,TEXT(Dashboard!E$3,"mmm-yyyy")&amp;Dashboard!$B146,Transactions!$D:$D))</f>
        <v/>
      </c>
      <c r="F146" s="22" t="str">
        <f>IF($B146="","",SUMIF(Transactions!$F:$F,TEXT(Dashboard!F$3,"mmm-yyyy")&amp;Dashboard!$B146,Transactions!$D:$D))</f>
        <v/>
      </c>
      <c r="G146" s="22" t="str">
        <f>IF($B146="","",SUMIF(Transactions!$F:$F,TEXT(Dashboard!G$3,"mmm-yyyy")&amp;Dashboard!$B146,Transactions!$D:$D))</f>
        <v/>
      </c>
      <c r="H146" s="22" t="str">
        <f>IF($B146="","",SUMIF(Transactions!$F:$F,TEXT(Dashboard!H$3,"mmm-yyyy")&amp;Dashboard!$B146,Transactions!$D:$D))</f>
        <v/>
      </c>
      <c r="I146" s="22" t="str">
        <f>IF($B146="","",SUMIF(Transactions!$F:$F,TEXT(Dashboard!I$3,"mmm-yyyy")&amp;Dashboard!$B146,Transactions!$D:$D))</f>
        <v/>
      </c>
      <c r="J146" s="22" t="str">
        <f>IF($B146="","",SUMIF(Transactions!$F:$F,TEXT(Dashboard!J$3,"mmm-yyyy")&amp;Dashboard!$B146,Transactions!$D:$D))</f>
        <v/>
      </c>
      <c r="K146" s="22" t="str">
        <f>IF($B146="","",SUMIF(Transactions!$F:$F,TEXT(Dashboard!K$3,"mmm-yyyy")&amp;Dashboard!$B146,Transactions!$D:$D))</f>
        <v/>
      </c>
      <c r="L146" s="22" t="str">
        <f>IF($B146="","",SUMIF(Transactions!$F:$F,TEXT(Dashboard!L$3,"mmm-yyyy")&amp;Dashboard!$B146,Transactions!$D:$D))</f>
        <v/>
      </c>
      <c r="M146" s="22" t="str">
        <f>IF($B146="","",SUMIF(Transactions!$F:$F,TEXT(Dashboard!M$3,"mmm-yyyy")&amp;Dashboard!$B146,Transactions!$D:$D))</f>
        <v/>
      </c>
      <c r="N146" s="22" t="str">
        <f>IF($B146="","",SUMIF(Transactions!$F:$F,TEXT(Dashboard!N$3,"mmm-yyyy")&amp;Dashboard!$B146,Transactions!$D:$D))</f>
        <v/>
      </c>
      <c r="O146" s="22" t="str">
        <f>IF($B146="","",SUMIF(Transactions!$F:$F,TEXT(Dashboard!O$3,"mmm-yyyy")&amp;Dashboard!$B146,Transactions!$D:$D))</f>
        <v/>
      </c>
      <c r="P146" s="22" t="str">
        <f t="shared" si="5"/>
        <v/>
      </c>
    </row>
    <row r="147" spans="1:16">
      <c r="A147" s="20" t="str">
        <f t="shared" si="6"/>
        <v/>
      </c>
      <c r="B147" s="21"/>
      <c r="C147" s="22" t="str">
        <f>IF($B147="","",SUMIF(Transactions!$F:$F,TEXT(Dashboard!C$3,"mmm-yyyy")&amp;Dashboard!$B147,Transactions!$D:$D))</f>
        <v/>
      </c>
      <c r="D147" s="22" t="str">
        <f>IF($B147="","",SUMIF(Transactions!$F:$F,TEXT(Dashboard!D$3,"mmm-yyyy")&amp;Dashboard!$B147,Transactions!$D:$D))</f>
        <v/>
      </c>
      <c r="E147" s="22" t="str">
        <f>IF($B147="","",SUMIF(Transactions!$F:$F,TEXT(Dashboard!E$3,"mmm-yyyy")&amp;Dashboard!$B147,Transactions!$D:$D))</f>
        <v/>
      </c>
      <c r="F147" s="22" t="str">
        <f>IF($B147="","",SUMIF(Transactions!$F:$F,TEXT(Dashboard!F$3,"mmm-yyyy")&amp;Dashboard!$B147,Transactions!$D:$D))</f>
        <v/>
      </c>
      <c r="G147" s="22" t="str">
        <f>IF($B147="","",SUMIF(Transactions!$F:$F,TEXT(Dashboard!G$3,"mmm-yyyy")&amp;Dashboard!$B147,Transactions!$D:$D))</f>
        <v/>
      </c>
      <c r="H147" s="22" t="str">
        <f>IF($B147="","",SUMIF(Transactions!$F:$F,TEXT(Dashboard!H$3,"mmm-yyyy")&amp;Dashboard!$B147,Transactions!$D:$D))</f>
        <v/>
      </c>
      <c r="I147" s="22" t="str">
        <f>IF($B147="","",SUMIF(Transactions!$F:$F,TEXT(Dashboard!I$3,"mmm-yyyy")&amp;Dashboard!$B147,Transactions!$D:$D))</f>
        <v/>
      </c>
      <c r="J147" s="22" t="str">
        <f>IF($B147="","",SUMIF(Transactions!$F:$F,TEXT(Dashboard!J$3,"mmm-yyyy")&amp;Dashboard!$B147,Transactions!$D:$D))</f>
        <v/>
      </c>
      <c r="K147" s="22" t="str">
        <f>IF($B147="","",SUMIF(Transactions!$F:$F,TEXT(Dashboard!K$3,"mmm-yyyy")&amp;Dashboard!$B147,Transactions!$D:$D))</f>
        <v/>
      </c>
      <c r="L147" s="22" t="str">
        <f>IF($B147="","",SUMIF(Transactions!$F:$F,TEXT(Dashboard!L$3,"mmm-yyyy")&amp;Dashboard!$B147,Transactions!$D:$D))</f>
        <v/>
      </c>
      <c r="M147" s="22" t="str">
        <f>IF($B147="","",SUMIF(Transactions!$F:$F,TEXT(Dashboard!M$3,"mmm-yyyy")&amp;Dashboard!$B147,Transactions!$D:$D))</f>
        <v/>
      </c>
      <c r="N147" s="22" t="str">
        <f>IF($B147="","",SUMIF(Transactions!$F:$F,TEXT(Dashboard!N$3,"mmm-yyyy")&amp;Dashboard!$B147,Transactions!$D:$D))</f>
        <v/>
      </c>
      <c r="O147" s="22" t="str">
        <f>IF($B147="","",SUMIF(Transactions!$F:$F,TEXT(Dashboard!O$3,"mmm-yyyy")&amp;Dashboard!$B147,Transactions!$D:$D))</f>
        <v/>
      </c>
      <c r="P147" s="22" t="str">
        <f t="shared" si="5"/>
        <v/>
      </c>
    </row>
    <row r="148" spans="1:16">
      <c r="A148" s="20" t="str">
        <f t="shared" si="6"/>
        <v/>
      </c>
      <c r="B148" s="21"/>
      <c r="C148" s="22" t="str">
        <f>IF($B148="","",SUMIF(Transactions!$F:$F,TEXT(Dashboard!C$3,"mmm-yyyy")&amp;Dashboard!$B148,Transactions!$D:$D))</f>
        <v/>
      </c>
      <c r="D148" s="22" t="str">
        <f>IF($B148="","",SUMIF(Transactions!$F:$F,TEXT(Dashboard!D$3,"mmm-yyyy")&amp;Dashboard!$B148,Transactions!$D:$D))</f>
        <v/>
      </c>
      <c r="E148" s="22" t="str">
        <f>IF($B148="","",SUMIF(Transactions!$F:$F,TEXT(Dashboard!E$3,"mmm-yyyy")&amp;Dashboard!$B148,Transactions!$D:$D))</f>
        <v/>
      </c>
      <c r="F148" s="22" t="str">
        <f>IF($B148="","",SUMIF(Transactions!$F:$F,TEXT(Dashboard!F$3,"mmm-yyyy")&amp;Dashboard!$B148,Transactions!$D:$D))</f>
        <v/>
      </c>
      <c r="G148" s="22" t="str">
        <f>IF($B148="","",SUMIF(Transactions!$F:$F,TEXT(Dashboard!G$3,"mmm-yyyy")&amp;Dashboard!$B148,Transactions!$D:$D))</f>
        <v/>
      </c>
      <c r="H148" s="22" t="str">
        <f>IF($B148="","",SUMIF(Transactions!$F:$F,TEXT(Dashboard!H$3,"mmm-yyyy")&amp;Dashboard!$B148,Transactions!$D:$D))</f>
        <v/>
      </c>
      <c r="I148" s="22" t="str">
        <f>IF($B148="","",SUMIF(Transactions!$F:$F,TEXT(Dashboard!I$3,"mmm-yyyy")&amp;Dashboard!$B148,Transactions!$D:$D))</f>
        <v/>
      </c>
      <c r="J148" s="22" t="str">
        <f>IF($B148="","",SUMIF(Transactions!$F:$F,TEXT(Dashboard!J$3,"mmm-yyyy")&amp;Dashboard!$B148,Transactions!$D:$D))</f>
        <v/>
      </c>
      <c r="K148" s="22" t="str">
        <f>IF($B148="","",SUMIF(Transactions!$F:$F,TEXT(Dashboard!K$3,"mmm-yyyy")&amp;Dashboard!$B148,Transactions!$D:$D))</f>
        <v/>
      </c>
      <c r="L148" s="22" t="str">
        <f>IF($B148="","",SUMIF(Transactions!$F:$F,TEXT(Dashboard!L$3,"mmm-yyyy")&amp;Dashboard!$B148,Transactions!$D:$D))</f>
        <v/>
      </c>
      <c r="M148" s="22" t="str">
        <f>IF($B148="","",SUMIF(Transactions!$F:$F,TEXT(Dashboard!M$3,"mmm-yyyy")&amp;Dashboard!$B148,Transactions!$D:$D))</f>
        <v/>
      </c>
      <c r="N148" s="22" t="str">
        <f>IF($B148="","",SUMIF(Transactions!$F:$F,TEXT(Dashboard!N$3,"mmm-yyyy")&amp;Dashboard!$B148,Transactions!$D:$D))</f>
        <v/>
      </c>
      <c r="O148" s="22" t="str">
        <f>IF($B148="","",SUMIF(Transactions!$F:$F,TEXT(Dashboard!O$3,"mmm-yyyy")&amp;Dashboard!$B148,Transactions!$D:$D))</f>
        <v/>
      </c>
      <c r="P148" s="22" t="str">
        <f t="shared" si="5"/>
        <v/>
      </c>
    </row>
    <row r="149" spans="1:16">
      <c r="A149" s="20" t="str">
        <f t="shared" si="6"/>
        <v/>
      </c>
      <c r="B149" s="21"/>
      <c r="C149" s="22" t="str">
        <f>IF($B149="","",SUMIF(Transactions!$F:$F,TEXT(Dashboard!C$3,"mmm-yyyy")&amp;Dashboard!$B149,Transactions!$D:$D))</f>
        <v/>
      </c>
      <c r="D149" s="22" t="str">
        <f>IF($B149="","",SUMIF(Transactions!$F:$F,TEXT(Dashboard!D$3,"mmm-yyyy")&amp;Dashboard!$B149,Transactions!$D:$D))</f>
        <v/>
      </c>
      <c r="E149" s="22" t="str">
        <f>IF($B149="","",SUMIF(Transactions!$F:$F,TEXT(Dashboard!E$3,"mmm-yyyy")&amp;Dashboard!$B149,Transactions!$D:$D))</f>
        <v/>
      </c>
      <c r="F149" s="22" t="str">
        <f>IF($B149="","",SUMIF(Transactions!$F:$F,TEXT(Dashboard!F$3,"mmm-yyyy")&amp;Dashboard!$B149,Transactions!$D:$D))</f>
        <v/>
      </c>
      <c r="G149" s="22" t="str">
        <f>IF($B149="","",SUMIF(Transactions!$F:$F,TEXT(Dashboard!G$3,"mmm-yyyy")&amp;Dashboard!$B149,Transactions!$D:$D))</f>
        <v/>
      </c>
      <c r="H149" s="22" t="str">
        <f>IF($B149="","",SUMIF(Transactions!$F:$F,TEXT(Dashboard!H$3,"mmm-yyyy")&amp;Dashboard!$B149,Transactions!$D:$D))</f>
        <v/>
      </c>
      <c r="I149" s="22" t="str">
        <f>IF($B149="","",SUMIF(Transactions!$F:$F,TEXT(Dashboard!I$3,"mmm-yyyy")&amp;Dashboard!$B149,Transactions!$D:$D))</f>
        <v/>
      </c>
      <c r="J149" s="22" t="str">
        <f>IF($B149="","",SUMIF(Transactions!$F:$F,TEXT(Dashboard!J$3,"mmm-yyyy")&amp;Dashboard!$B149,Transactions!$D:$D))</f>
        <v/>
      </c>
      <c r="K149" s="22" t="str">
        <f>IF($B149="","",SUMIF(Transactions!$F:$F,TEXT(Dashboard!K$3,"mmm-yyyy")&amp;Dashboard!$B149,Transactions!$D:$D))</f>
        <v/>
      </c>
      <c r="L149" s="22" t="str">
        <f>IF($B149="","",SUMIF(Transactions!$F:$F,TEXT(Dashboard!L$3,"mmm-yyyy")&amp;Dashboard!$B149,Transactions!$D:$D))</f>
        <v/>
      </c>
      <c r="M149" s="22" t="str">
        <f>IF($B149="","",SUMIF(Transactions!$F:$F,TEXT(Dashboard!M$3,"mmm-yyyy")&amp;Dashboard!$B149,Transactions!$D:$D))</f>
        <v/>
      </c>
      <c r="N149" s="22" t="str">
        <f>IF($B149="","",SUMIF(Transactions!$F:$F,TEXT(Dashboard!N$3,"mmm-yyyy")&amp;Dashboard!$B149,Transactions!$D:$D))</f>
        <v/>
      </c>
      <c r="O149" s="22" t="str">
        <f>IF($B149="","",SUMIF(Transactions!$F:$F,TEXT(Dashboard!O$3,"mmm-yyyy")&amp;Dashboard!$B149,Transactions!$D:$D))</f>
        <v/>
      </c>
      <c r="P149" s="22" t="str">
        <f t="shared" si="5"/>
        <v/>
      </c>
    </row>
    <row r="150" spans="1:16">
      <c r="A150" s="20" t="str">
        <f t="shared" si="6"/>
        <v/>
      </c>
      <c r="B150" s="21"/>
      <c r="C150" s="22" t="str">
        <f>IF($B150="","",SUMIF(Transactions!$F:$F,TEXT(Dashboard!C$3,"mmm-yyyy")&amp;Dashboard!$B150,Transactions!$D:$D))</f>
        <v/>
      </c>
      <c r="D150" s="22" t="str">
        <f>IF($B150="","",SUMIF(Transactions!$F:$F,TEXT(Dashboard!D$3,"mmm-yyyy")&amp;Dashboard!$B150,Transactions!$D:$D))</f>
        <v/>
      </c>
      <c r="E150" s="22" t="str">
        <f>IF($B150="","",SUMIF(Transactions!$F:$F,TEXT(Dashboard!E$3,"mmm-yyyy")&amp;Dashboard!$B150,Transactions!$D:$D))</f>
        <v/>
      </c>
      <c r="F150" s="22" t="str">
        <f>IF($B150="","",SUMIF(Transactions!$F:$F,TEXT(Dashboard!F$3,"mmm-yyyy")&amp;Dashboard!$B150,Transactions!$D:$D))</f>
        <v/>
      </c>
      <c r="G150" s="22" t="str">
        <f>IF($B150="","",SUMIF(Transactions!$F:$F,TEXT(Dashboard!G$3,"mmm-yyyy")&amp;Dashboard!$B150,Transactions!$D:$D))</f>
        <v/>
      </c>
      <c r="H150" s="22" t="str">
        <f>IF($B150="","",SUMIF(Transactions!$F:$F,TEXT(Dashboard!H$3,"mmm-yyyy")&amp;Dashboard!$B150,Transactions!$D:$D))</f>
        <v/>
      </c>
      <c r="I150" s="22" t="str">
        <f>IF($B150="","",SUMIF(Transactions!$F:$F,TEXT(Dashboard!I$3,"mmm-yyyy")&amp;Dashboard!$B150,Transactions!$D:$D))</f>
        <v/>
      </c>
      <c r="J150" s="22" t="str">
        <f>IF($B150="","",SUMIF(Transactions!$F:$F,TEXT(Dashboard!J$3,"mmm-yyyy")&amp;Dashboard!$B150,Transactions!$D:$D))</f>
        <v/>
      </c>
      <c r="K150" s="22" t="str">
        <f>IF($B150="","",SUMIF(Transactions!$F:$F,TEXT(Dashboard!K$3,"mmm-yyyy")&amp;Dashboard!$B150,Transactions!$D:$D))</f>
        <v/>
      </c>
      <c r="L150" s="22" t="str">
        <f>IF($B150="","",SUMIF(Transactions!$F:$F,TEXT(Dashboard!L$3,"mmm-yyyy")&amp;Dashboard!$B150,Transactions!$D:$D))</f>
        <v/>
      </c>
      <c r="M150" s="22" t="str">
        <f>IF($B150="","",SUMIF(Transactions!$F:$F,TEXT(Dashboard!M$3,"mmm-yyyy")&amp;Dashboard!$B150,Transactions!$D:$D))</f>
        <v/>
      </c>
      <c r="N150" s="22" t="str">
        <f>IF($B150="","",SUMIF(Transactions!$F:$F,TEXT(Dashboard!N$3,"mmm-yyyy")&amp;Dashboard!$B150,Transactions!$D:$D))</f>
        <v/>
      </c>
      <c r="O150" s="22" t="str">
        <f>IF($B150="","",SUMIF(Transactions!$F:$F,TEXT(Dashboard!O$3,"mmm-yyyy")&amp;Dashboard!$B150,Transactions!$D:$D))</f>
        <v/>
      </c>
      <c r="P150" s="22" t="str">
        <f t="shared" si="5"/>
        <v/>
      </c>
    </row>
    <row r="151" spans="1:16">
      <c r="A151" s="20" t="str">
        <f t="shared" si="6"/>
        <v/>
      </c>
      <c r="B151" s="21"/>
      <c r="C151" s="22" t="str">
        <f>IF($B151="","",SUMIF(Transactions!$F:$F,TEXT(Dashboard!C$3,"mmm-yyyy")&amp;Dashboard!$B151,Transactions!$D:$D))</f>
        <v/>
      </c>
      <c r="D151" s="22" t="str">
        <f>IF($B151="","",SUMIF(Transactions!$F:$F,TEXT(Dashboard!D$3,"mmm-yyyy")&amp;Dashboard!$B151,Transactions!$D:$D))</f>
        <v/>
      </c>
      <c r="E151" s="22" t="str">
        <f>IF($B151="","",SUMIF(Transactions!$F:$F,TEXT(Dashboard!E$3,"mmm-yyyy")&amp;Dashboard!$B151,Transactions!$D:$D))</f>
        <v/>
      </c>
      <c r="F151" s="22" t="str">
        <f>IF($B151="","",SUMIF(Transactions!$F:$F,TEXT(Dashboard!F$3,"mmm-yyyy")&amp;Dashboard!$B151,Transactions!$D:$D))</f>
        <v/>
      </c>
      <c r="G151" s="22" t="str">
        <f>IF($B151="","",SUMIF(Transactions!$F:$F,TEXT(Dashboard!G$3,"mmm-yyyy")&amp;Dashboard!$B151,Transactions!$D:$D))</f>
        <v/>
      </c>
      <c r="H151" s="22" t="str">
        <f>IF($B151="","",SUMIF(Transactions!$F:$F,TEXT(Dashboard!H$3,"mmm-yyyy")&amp;Dashboard!$B151,Transactions!$D:$D))</f>
        <v/>
      </c>
      <c r="I151" s="22" t="str">
        <f>IF($B151="","",SUMIF(Transactions!$F:$F,TEXT(Dashboard!I$3,"mmm-yyyy")&amp;Dashboard!$B151,Transactions!$D:$D))</f>
        <v/>
      </c>
      <c r="J151" s="22" t="str">
        <f>IF($B151="","",SUMIF(Transactions!$F:$F,TEXT(Dashboard!J$3,"mmm-yyyy")&amp;Dashboard!$B151,Transactions!$D:$D))</f>
        <v/>
      </c>
      <c r="K151" s="22" t="str">
        <f>IF($B151="","",SUMIF(Transactions!$F:$F,TEXT(Dashboard!K$3,"mmm-yyyy")&amp;Dashboard!$B151,Transactions!$D:$D))</f>
        <v/>
      </c>
      <c r="L151" s="22" t="str">
        <f>IF($B151="","",SUMIF(Transactions!$F:$F,TEXT(Dashboard!L$3,"mmm-yyyy")&amp;Dashboard!$B151,Transactions!$D:$D))</f>
        <v/>
      </c>
      <c r="M151" s="22" t="str">
        <f>IF($B151="","",SUMIF(Transactions!$F:$F,TEXT(Dashboard!M$3,"mmm-yyyy")&amp;Dashboard!$B151,Transactions!$D:$D))</f>
        <v/>
      </c>
      <c r="N151" s="22" t="str">
        <f>IF($B151="","",SUMIF(Transactions!$F:$F,TEXT(Dashboard!N$3,"mmm-yyyy")&amp;Dashboard!$B151,Transactions!$D:$D))</f>
        <v/>
      </c>
      <c r="O151" s="22" t="str">
        <f>IF($B151="","",SUMIF(Transactions!$F:$F,TEXT(Dashboard!O$3,"mmm-yyyy")&amp;Dashboard!$B151,Transactions!$D:$D))</f>
        <v/>
      </c>
      <c r="P151" s="22" t="str">
        <f t="shared" si="5"/>
        <v/>
      </c>
    </row>
    <row r="152" spans="1:16">
      <c r="A152" s="20" t="str">
        <f t="shared" si="6"/>
        <v/>
      </c>
      <c r="B152" s="21"/>
      <c r="C152" s="22" t="str">
        <f>IF($B152="","",SUMIF(Transactions!$F:$F,TEXT(Dashboard!C$3,"mmm-yyyy")&amp;Dashboard!$B152,Transactions!$D:$D))</f>
        <v/>
      </c>
      <c r="D152" s="22" t="str">
        <f>IF($B152="","",SUMIF(Transactions!$F:$F,TEXT(Dashboard!D$3,"mmm-yyyy")&amp;Dashboard!$B152,Transactions!$D:$D))</f>
        <v/>
      </c>
      <c r="E152" s="22" t="str">
        <f>IF($B152="","",SUMIF(Transactions!$F:$F,TEXT(Dashboard!E$3,"mmm-yyyy")&amp;Dashboard!$B152,Transactions!$D:$D))</f>
        <v/>
      </c>
      <c r="F152" s="22" t="str">
        <f>IF($B152="","",SUMIF(Transactions!$F:$F,TEXT(Dashboard!F$3,"mmm-yyyy")&amp;Dashboard!$B152,Transactions!$D:$D))</f>
        <v/>
      </c>
      <c r="G152" s="22" t="str">
        <f>IF($B152="","",SUMIF(Transactions!$F:$F,TEXT(Dashboard!G$3,"mmm-yyyy")&amp;Dashboard!$B152,Transactions!$D:$D))</f>
        <v/>
      </c>
      <c r="H152" s="22" t="str">
        <f>IF($B152="","",SUMIF(Transactions!$F:$F,TEXT(Dashboard!H$3,"mmm-yyyy")&amp;Dashboard!$B152,Transactions!$D:$D))</f>
        <v/>
      </c>
      <c r="I152" s="22" t="str">
        <f>IF($B152="","",SUMIF(Transactions!$F:$F,TEXT(Dashboard!I$3,"mmm-yyyy")&amp;Dashboard!$B152,Transactions!$D:$D))</f>
        <v/>
      </c>
      <c r="J152" s="22" t="str">
        <f>IF($B152="","",SUMIF(Transactions!$F:$F,TEXT(Dashboard!J$3,"mmm-yyyy")&amp;Dashboard!$B152,Transactions!$D:$D))</f>
        <v/>
      </c>
      <c r="K152" s="22" t="str">
        <f>IF($B152="","",SUMIF(Transactions!$F:$F,TEXT(Dashboard!K$3,"mmm-yyyy")&amp;Dashboard!$B152,Transactions!$D:$D))</f>
        <v/>
      </c>
      <c r="L152" s="22" t="str">
        <f>IF($B152="","",SUMIF(Transactions!$F:$F,TEXT(Dashboard!L$3,"mmm-yyyy")&amp;Dashboard!$B152,Transactions!$D:$D))</f>
        <v/>
      </c>
      <c r="M152" s="22" t="str">
        <f>IF($B152="","",SUMIF(Transactions!$F:$F,TEXT(Dashboard!M$3,"mmm-yyyy")&amp;Dashboard!$B152,Transactions!$D:$D))</f>
        <v/>
      </c>
      <c r="N152" s="22" t="str">
        <f>IF($B152="","",SUMIF(Transactions!$F:$F,TEXT(Dashboard!N$3,"mmm-yyyy")&amp;Dashboard!$B152,Transactions!$D:$D))</f>
        <v/>
      </c>
      <c r="O152" s="22" t="str">
        <f>IF($B152="","",SUMIF(Transactions!$F:$F,TEXT(Dashboard!O$3,"mmm-yyyy")&amp;Dashboard!$B152,Transactions!$D:$D))</f>
        <v/>
      </c>
      <c r="P152" s="22" t="str">
        <f t="shared" si="5"/>
        <v/>
      </c>
    </row>
    <row r="153" spans="1:16">
      <c r="A153" s="20" t="str">
        <f t="shared" si="6"/>
        <v/>
      </c>
      <c r="B153" s="21"/>
      <c r="C153" s="22" t="str">
        <f>IF($B153="","",SUMIF(Transactions!$F:$F,TEXT(Dashboard!C$3,"mmm-yyyy")&amp;Dashboard!$B153,Transactions!$D:$D))</f>
        <v/>
      </c>
      <c r="D153" s="22" t="str">
        <f>IF($B153="","",SUMIF(Transactions!$F:$F,TEXT(Dashboard!D$3,"mmm-yyyy")&amp;Dashboard!$B153,Transactions!$D:$D))</f>
        <v/>
      </c>
      <c r="E153" s="22" t="str">
        <f>IF($B153="","",SUMIF(Transactions!$F:$F,TEXT(Dashboard!E$3,"mmm-yyyy")&amp;Dashboard!$B153,Transactions!$D:$D))</f>
        <v/>
      </c>
      <c r="F153" s="22" t="str">
        <f>IF($B153="","",SUMIF(Transactions!$F:$F,TEXT(Dashboard!F$3,"mmm-yyyy")&amp;Dashboard!$B153,Transactions!$D:$D))</f>
        <v/>
      </c>
      <c r="G153" s="22" t="str">
        <f>IF($B153="","",SUMIF(Transactions!$F:$F,TEXT(Dashboard!G$3,"mmm-yyyy")&amp;Dashboard!$B153,Transactions!$D:$D))</f>
        <v/>
      </c>
      <c r="H153" s="22" t="str">
        <f>IF($B153="","",SUMIF(Transactions!$F:$F,TEXT(Dashboard!H$3,"mmm-yyyy")&amp;Dashboard!$B153,Transactions!$D:$D))</f>
        <v/>
      </c>
      <c r="I153" s="22" t="str">
        <f>IF($B153="","",SUMIF(Transactions!$F:$F,TEXT(Dashboard!I$3,"mmm-yyyy")&amp;Dashboard!$B153,Transactions!$D:$D))</f>
        <v/>
      </c>
      <c r="J153" s="22" t="str">
        <f>IF($B153="","",SUMIF(Transactions!$F:$F,TEXT(Dashboard!J$3,"mmm-yyyy")&amp;Dashboard!$B153,Transactions!$D:$D))</f>
        <v/>
      </c>
      <c r="K153" s="22" t="str">
        <f>IF($B153="","",SUMIF(Transactions!$F:$F,TEXT(Dashboard!K$3,"mmm-yyyy")&amp;Dashboard!$B153,Transactions!$D:$D))</f>
        <v/>
      </c>
      <c r="L153" s="22" t="str">
        <f>IF($B153="","",SUMIF(Transactions!$F:$F,TEXT(Dashboard!L$3,"mmm-yyyy")&amp;Dashboard!$B153,Transactions!$D:$D))</f>
        <v/>
      </c>
      <c r="M153" s="22" t="str">
        <f>IF($B153="","",SUMIF(Transactions!$F:$F,TEXT(Dashboard!M$3,"mmm-yyyy")&amp;Dashboard!$B153,Transactions!$D:$D))</f>
        <v/>
      </c>
      <c r="N153" s="22" t="str">
        <f>IF($B153="","",SUMIF(Transactions!$F:$F,TEXT(Dashboard!N$3,"mmm-yyyy")&amp;Dashboard!$B153,Transactions!$D:$D))</f>
        <v/>
      </c>
      <c r="O153" s="22" t="str">
        <f>IF($B153="","",SUMIF(Transactions!$F:$F,TEXT(Dashboard!O$3,"mmm-yyyy")&amp;Dashboard!$B153,Transactions!$D:$D))</f>
        <v/>
      </c>
      <c r="P153" s="22" t="str">
        <f t="shared" si="5"/>
        <v/>
      </c>
    </row>
    <row r="154" spans="1:16">
      <c r="A154" s="20" t="str">
        <f t="shared" si="6"/>
        <v/>
      </c>
      <c r="B154" s="21"/>
      <c r="C154" s="22" t="str">
        <f>IF($B154="","",SUMIF(Transactions!$F:$F,TEXT(Dashboard!C$3,"mmm-yyyy")&amp;Dashboard!$B154,Transactions!$D:$D))</f>
        <v/>
      </c>
      <c r="D154" s="22" t="str">
        <f>IF($B154="","",SUMIF(Transactions!$F:$F,TEXT(Dashboard!D$3,"mmm-yyyy")&amp;Dashboard!$B154,Transactions!$D:$D))</f>
        <v/>
      </c>
      <c r="E154" s="22" t="str">
        <f>IF($B154="","",SUMIF(Transactions!$F:$F,TEXT(Dashboard!E$3,"mmm-yyyy")&amp;Dashboard!$B154,Transactions!$D:$D))</f>
        <v/>
      </c>
      <c r="F154" s="22" t="str">
        <f>IF($B154="","",SUMIF(Transactions!$F:$F,TEXT(Dashboard!F$3,"mmm-yyyy")&amp;Dashboard!$B154,Transactions!$D:$D))</f>
        <v/>
      </c>
      <c r="G154" s="22" t="str">
        <f>IF($B154="","",SUMIF(Transactions!$F:$F,TEXT(Dashboard!G$3,"mmm-yyyy")&amp;Dashboard!$B154,Transactions!$D:$D))</f>
        <v/>
      </c>
      <c r="H154" s="22" t="str">
        <f>IF($B154="","",SUMIF(Transactions!$F:$F,TEXT(Dashboard!H$3,"mmm-yyyy")&amp;Dashboard!$B154,Transactions!$D:$D))</f>
        <v/>
      </c>
      <c r="I154" s="22" t="str">
        <f>IF($B154="","",SUMIF(Transactions!$F:$F,TEXT(Dashboard!I$3,"mmm-yyyy")&amp;Dashboard!$B154,Transactions!$D:$D))</f>
        <v/>
      </c>
      <c r="J154" s="22" t="str">
        <f>IF($B154="","",SUMIF(Transactions!$F:$F,TEXT(Dashboard!J$3,"mmm-yyyy")&amp;Dashboard!$B154,Transactions!$D:$D))</f>
        <v/>
      </c>
      <c r="K154" s="22" t="str">
        <f>IF($B154="","",SUMIF(Transactions!$F:$F,TEXT(Dashboard!K$3,"mmm-yyyy")&amp;Dashboard!$B154,Transactions!$D:$D))</f>
        <v/>
      </c>
      <c r="L154" s="22" t="str">
        <f>IF($B154="","",SUMIF(Transactions!$F:$F,TEXT(Dashboard!L$3,"mmm-yyyy")&amp;Dashboard!$B154,Transactions!$D:$D))</f>
        <v/>
      </c>
      <c r="M154" s="22" t="str">
        <f>IF($B154="","",SUMIF(Transactions!$F:$F,TEXT(Dashboard!M$3,"mmm-yyyy")&amp;Dashboard!$B154,Transactions!$D:$D))</f>
        <v/>
      </c>
      <c r="N154" s="22" t="str">
        <f>IF($B154="","",SUMIF(Transactions!$F:$F,TEXT(Dashboard!N$3,"mmm-yyyy")&amp;Dashboard!$B154,Transactions!$D:$D))</f>
        <v/>
      </c>
      <c r="O154" s="22" t="str">
        <f>IF($B154="","",SUMIF(Transactions!$F:$F,TEXT(Dashboard!O$3,"mmm-yyyy")&amp;Dashboard!$B154,Transactions!$D:$D))</f>
        <v/>
      </c>
      <c r="P154" s="22" t="str">
        <f t="shared" si="5"/>
        <v/>
      </c>
    </row>
    <row r="155" spans="1:16">
      <c r="A155" s="20" t="str">
        <f t="shared" si="6"/>
        <v/>
      </c>
      <c r="B155" s="21"/>
      <c r="C155" s="22" t="str">
        <f>IF($B155="","",SUMIF(Transactions!$F:$F,TEXT(Dashboard!C$3,"mmm-yyyy")&amp;Dashboard!$B155,Transactions!$D:$D))</f>
        <v/>
      </c>
      <c r="D155" s="22" t="str">
        <f>IF($B155="","",SUMIF(Transactions!$F:$F,TEXT(Dashboard!D$3,"mmm-yyyy")&amp;Dashboard!$B155,Transactions!$D:$D))</f>
        <v/>
      </c>
      <c r="E155" s="22" t="str">
        <f>IF($B155="","",SUMIF(Transactions!$F:$F,TEXT(Dashboard!E$3,"mmm-yyyy")&amp;Dashboard!$B155,Transactions!$D:$D))</f>
        <v/>
      </c>
      <c r="F155" s="22" t="str">
        <f>IF($B155="","",SUMIF(Transactions!$F:$F,TEXT(Dashboard!F$3,"mmm-yyyy")&amp;Dashboard!$B155,Transactions!$D:$D))</f>
        <v/>
      </c>
      <c r="G155" s="22" t="str">
        <f>IF($B155="","",SUMIF(Transactions!$F:$F,TEXT(Dashboard!G$3,"mmm-yyyy")&amp;Dashboard!$B155,Transactions!$D:$D))</f>
        <v/>
      </c>
      <c r="H155" s="22" t="str">
        <f>IF($B155="","",SUMIF(Transactions!$F:$F,TEXT(Dashboard!H$3,"mmm-yyyy")&amp;Dashboard!$B155,Transactions!$D:$D))</f>
        <v/>
      </c>
      <c r="I155" s="22" t="str">
        <f>IF($B155="","",SUMIF(Transactions!$F:$F,TEXT(Dashboard!I$3,"mmm-yyyy")&amp;Dashboard!$B155,Transactions!$D:$D))</f>
        <v/>
      </c>
      <c r="J155" s="22" t="str">
        <f>IF($B155="","",SUMIF(Transactions!$F:$F,TEXT(Dashboard!J$3,"mmm-yyyy")&amp;Dashboard!$B155,Transactions!$D:$D))</f>
        <v/>
      </c>
      <c r="K155" s="22" t="str">
        <f>IF($B155="","",SUMIF(Transactions!$F:$F,TEXT(Dashboard!K$3,"mmm-yyyy")&amp;Dashboard!$B155,Transactions!$D:$D))</f>
        <v/>
      </c>
      <c r="L155" s="22" t="str">
        <f>IF($B155="","",SUMIF(Transactions!$F:$F,TEXT(Dashboard!L$3,"mmm-yyyy")&amp;Dashboard!$B155,Transactions!$D:$D))</f>
        <v/>
      </c>
      <c r="M155" s="22" t="str">
        <f>IF($B155="","",SUMIF(Transactions!$F:$F,TEXT(Dashboard!M$3,"mmm-yyyy")&amp;Dashboard!$B155,Transactions!$D:$D))</f>
        <v/>
      </c>
      <c r="N155" s="22" t="str">
        <f>IF($B155="","",SUMIF(Transactions!$F:$F,TEXT(Dashboard!N$3,"mmm-yyyy")&amp;Dashboard!$B155,Transactions!$D:$D))</f>
        <v/>
      </c>
      <c r="O155" s="22" t="str">
        <f>IF($B155="","",SUMIF(Transactions!$F:$F,TEXT(Dashboard!O$3,"mmm-yyyy")&amp;Dashboard!$B155,Transactions!$D:$D))</f>
        <v/>
      </c>
      <c r="P155" s="22" t="str">
        <f t="shared" si="5"/>
        <v/>
      </c>
    </row>
    <row r="156" spans="1:16">
      <c r="A156" s="20" t="str">
        <f t="shared" si="6"/>
        <v/>
      </c>
      <c r="B156" s="21"/>
      <c r="C156" s="22" t="str">
        <f>IF($B156="","",SUMIF(Transactions!$F:$F,TEXT(Dashboard!C$3,"mmm-yyyy")&amp;Dashboard!$B156,Transactions!$D:$D))</f>
        <v/>
      </c>
      <c r="D156" s="22" t="str">
        <f>IF($B156="","",SUMIF(Transactions!$F:$F,TEXT(Dashboard!D$3,"mmm-yyyy")&amp;Dashboard!$B156,Transactions!$D:$D))</f>
        <v/>
      </c>
      <c r="E156" s="22" t="str">
        <f>IF($B156="","",SUMIF(Transactions!$F:$F,TEXT(Dashboard!E$3,"mmm-yyyy")&amp;Dashboard!$B156,Transactions!$D:$D))</f>
        <v/>
      </c>
      <c r="F156" s="22" t="str">
        <f>IF($B156="","",SUMIF(Transactions!$F:$F,TEXT(Dashboard!F$3,"mmm-yyyy")&amp;Dashboard!$B156,Transactions!$D:$D))</f>
        <v/>
      </c>
      <c r="G156" s="22" t="str">
        <f>IF($B156="","",SUMIF(Transactions!$F:$F,TEXT(Dashboard!G$3,"mmm-yyyy")&amp;Dashboard!$B156,Transactions!$D:$D))</f>
        <v/>
      </c>
      <c r="H156" s="22" t="str">
        <f>IF($B156="","",SUMIF(Transactions!$F:$F,TEXT(Dashboard!H$3,"mmm-yyyy")&amp;Dashboard!$B156,Transactions!$D:$D))</f>
        <v/>
      </c>
      <c r="I156" s="22" t="str">
        <f>IF($B156="","",SUMIF(Transactions!$F:$F,TEXT(Dashboard!I$3,"mmm-yyyy")&amp;Dashboard!$B156,Transactions!$D:$D))</f>
        <v/>
      </c>
      <c r="J156" s="22" t="str">
        <f>IF($B156="","",SUMIF(Transactions!$F:$F,TEXT(Dashboard!J$3,"mmm-yyyy")&amp;Dashboard!$B156,Transactions!$D:$D))</f>
        <v/>
      </c>
      <c r="K156" s="22" t="str">
        <f>IF($B156="","",SUMIF(Transactions!$F:$F,TEXT(Dashboard!K$3,"mmm-yyyy")&amp;Dashboard!$B156,Transactions!$D:$D))</f>
        <v/>
      </c>
      <c r="L156" s="22" t="str">
        <f>IF($B156="","",SUMIF(Transactions!$F:$F,TEXT(Dashboard!L$3,"mmm-yyyy")&amp;Dashboard!$B156,Transactions!$D:$D))</f>
        <v/>
      </c>
      <c r="M156" s="22" t="str">
        <f>IF($B156="","",SUMIF(Transactions!$F:$F,TEXT(Dashboard!M$3,"mmm-yyyy")&amp;Dashboard!$B156,Transactions!$D:$D))</f>
        <v/>
      </c>
      <c r="N156" s="22" t="str">
        <f>IF($B156="","",SUMIF(Transactions!$F:$F,TEXT(Dashboard!N$3,"mmm-yyyy")&amp;Dashboard!$B156,Transactions!$D:$D))</f>
        <v/>
      </c>
      <c r="O156" s="22" t="str">
        <f>IF($B156="","",SUMIF(Transactions!$F:$F,TEXT(Dashboard!O$3,"mmm-yyyy")&amp;Dashboard!$B156,Transactions!$D:$D))</f>
        <v/>
      </c>
      <c r="P156" s="22" t="str">
        <f t="shared" si="5"/>
        <v/>
      </c>
    </row>
    <row r="157" spans="1:16">
      <c r="A157" s="20" t="str">
        <f t="shared" si="6"/>
        <v/>
      </c>
      <c r="B157" s="21"/>
      <c r="C157" s="22" t="str">
        <f>IF($B157="","",SUMIF(Transactions!$F:$F,TEXT(Dashboard!C$3,"mmm-yyyy")&amp;Dashboard!$B157,Transactions!$D:$D))</f>
        <v/>
      </c>
      <c r="D157" s="22" t="str">
        <f>IF($B157="","",SUMIF(Transactions!$F:$F,TEXT(Dashboard!D$3,"mmm-yyyy")&amp;Dashboard!$B157,Transactions!$D:$D))</f>
        <v/>
      </c>
      <c r="E157" s="22" t="str">
        <f>IF($B157="","",SUMIF(Transactions!$F:$F,TEXT(Dashboard!E$3,"mmm-yyyy")&amp;Dashboard!$B157,Transactions!$D:$D))</f>
        <v/>
      </c>
      <c r="F157" s="22" t="str">
        <f>IF($B157="","",SUMIF(Transactions!$F:$F,TEXT(Dashboard!F$3,"mmm-yyyy")&amp;Dashboard!$B157,Transactions!$D:$D))</f>
        <v/>
      </c>
      <c r="G157" s="22" t="str">
        <f>IF($B157="","",SUMIF(Transactions!$F:$F,TEXT(Dashboard!G$3,"mmm-yyyy")&amp;Dashboard!$B157,Transactions!$D:$D))</f>
        <v/>
      </c>
      <c r="H157" s="22" t="str">
        <f>IF($B157="","",SUMIF(Transactions!$F:$F,TEXT(Dashboard!H$3,"mmm-yyyy")&amp;Dashboard!$B157,Transactions!$D:$D))</f>
        <v/>
      </c>
      <c r="I157" s="22" t="str">
        <f>IF($B157="","",SUMIF(Transactions!$F:$F,TEXT(Dashboard!I$3,"mmm-yyyy")&amp;Dashboard!$B157,Transactions!$D:$D))</f>
        <v/>
      </c>
      <c r="J157" s="22" t="str">
        <f>IF($B157="","",SUMIF(Transactions!$F:$F,TEXT(Dashboard!J$3,"mmm-yyyy")&amp;Dashboard!$B157,Transactions!$D:$D))</f>
        <v/>
      </c>
      <c r="K157" s="22" t="str">
        <f>IF($B157="","",SUMIF(Transactions!$F:$F,TEXT(Dashboard!K$3,"mmm-yyyy")&amp;Dashboard!$B157,Transactions!$D:$D))</f>
        <v/>
      </c>
      <c r="L157" s="22" t="str">
        <f>IF($B157="","",SUMIF(Transactions!$F:$F,TEXT(Dashboard!L$3,"mmm-yyyy")&amp;Dashboard!$B157,Transactions!$D:$D))</f>
        <v/>
      </c>
      <c r="M157" s="22" t="str">
        <f>IF($B157="","",SUMIF(Transactions!$F:$F,TEXT(Dashboard!M$3,"mmm-yyyy")&amp;Dashboard!$B157,Transactions!$D:$D))</f>
        <v/>
      </c>
      <c r="N157" s="22" t="str">
        <f>IF($B157="","",SUMIF(Transactions!$F:$F,TEXT(Dashboard!N$3,"mmm-yyyy")&amp;Dashboard!$B157,Transactions!$D:$D))</f>
        <v/>
      </c>
      <c r="O157" s="22" t="str">
        <f>IF($B157="","",SUMIF(Transactions!$F:$F,TEXT(Dashboard!O$3,"mmm-yyyy")&amp;Dashboard!$B157,Transactions!$D:$D))</f>
        <v/>
      </c>
      <c r="P157" s="22" t="str">
        <f t="shared" si="5"/>
        <v/>
      </c>
    </row>
    <row r="158" spans="1:16">
      <c r="A158" s="20" t="str">
        <f t="shared" si="6"/>
        <v/>
      </c>
      <c r="B158" s="21"/>
      <c r="C158" s="22" t="str">
        <f>IF($B158="","",SUMIF(Transactions!$F:$F,TEXT(Dashboard!C$3,"mmm-yyyy")&amp;Dashboard!$B158,Transactions!$D:$D))</f>
        <v/>
      </c>
      <c r="D158" s="22" t="str">
        <f>IF($B158="","",SUMIF(Transactions!$F:$F,TEXT(Dashboard!D$3,"mmm-yyyy")&amp;Dashboard!$B158,Transactions!$D:$D))</f>
        <v/>
      </c>
      <c r="E158" s="22" t="str">
        <f>IF($B158="","",SUMIF(Transactions!$F:$F,TEXT(Dashboard!E$3,"mmm-yyyy")&amp;Dashboard!$B158,Transactions!$D:$D))</f>
        <v/>
      </c>
      <c r="F158" s="22" t="str">
        <f>IF($B158="","",SUMIF(Transactions!$F:$F,TEXT(Dashboard!F$3,"mmm-yyyy")&amp;Dashboard!$B158,Transactions!$D:$D))</f>
        <v/>
      </c>
      <c r="G158" s="22" t="str">
        <f>IF($B158="","",SUMIF(Transactions!$F:$F,TEXT(Dashboard!G$3,"mmm-yyyy")&amp;Dashboard!$B158,Transactions!$D:$D))</f>
        <v/>
      </c>
      <c r="H158" s="22" t="str">
        <f>IF($B158="","",SUMIF(Transactions!$F:$F,TEXT(Dashboard!H$3,"mmm-yyyy")&amp;Dashboard!$B158,Transactions!$D:$D))</f>
        <v/>
      </c>
      <c r="I158" s="22" t="str">
        <f>IF($B158="","",SUMIF(Transactions!$F:$F,TEXT(Dashboard!I$3,"mmm-yyyy")&amp;Dashboard!$B158,Transactions!$D:$D))</f>
        <v/>
      </c>
      <c r="J158" s="22" t="str">
        <f>IF($B158="","",SUMIF(Transactions!$F:$F,TEXT(Dashboard!J$3,"mmm-yyyy")&amp;Dashboard!$B158,Transactions!$D:$D))</f>
        <v/>
      </c>
      <c r="K158" s="22" t="str">
        <f>IF($B158="","",SUMIF(Transactions!$F:$F,TEXT(Dashboard!K$3,"mmm-yyyy")&amp;Dashboard!$B158,Transactions!$D:$D))</f>
        <v/>
      </c>
      <c r="L158" s="22" t="str">
        <f>IF($B158="","",SUMIF(Transactions!$F:$F,TEXT(Dashboard!L$3,"mmm-yyyy")&amp;Dashboard!$B158,Transactions!$D:$D))</f>
        <v/>
      </c>
      <c r="M158" s="22" t="str">
        <f>IF($B158="","",SUMIF(Transactions!$F:$F,TEXT(Dashboard!M$3,"mmm-yyyy")&amp;Dashboard!$B158,Transactions!$D:$D))</f>
        <v/>
      </c>
      <c r="N158" s="22" t="str">
        <f>IF($B158="","",SUMIF(Transactions!$F:$F,TEXT(Dashboard!N$3,"mmm-yyyy")&amp;Dashboard!$B158,Transactions!$D:$D))</f>
        <v/>
      </c>
      <c r="O158" s="22" t="str">
        <f>IF($B158="","",SUMIF(Transactions!$F:$F,TEXT(Dashboard!O$3,"mmm-yyyy")&amp;Dashboard!$B158,Transactions!$D:$D))</f>
        <v/>
      </c>
      <c r="P158" s="22" t="str">
        <f t="shared" si="5"/>
        <v/>
      </c>
    </row>
    <row r="159" spans="1:16">
      <c r="A159" s="20" t="str">
        <f t="shared" si="6"/>
        <v/>
      </c>
      <c r="B159" s="21"/>
      <c r="C159" s="22" t="str">
        <f>IF($B159="","",SUMIF(Transactions!$F:$F,TEXT(Dashboard!C$3,"mmm-yyyy")&amp;Dashboard!$B159,Transactions!$D:$D))</f>
        <v/>
      </c>
      <c r="D159" s="22" t="str">
        <f>IF($B159="","",SUMIF(Transactions!$F:$F,TEXT(Dashboard!D$3,"mmm-yyyy")&amp;Dashboard!$B159,Transactions!$D:$D))</f>
        <v/>
      </c>
      <c r="E159" s="22" t="str">
        <f>IF($B159="","",SUMIF(Transactions!$F:$F,TEXT(Dashboard!E$3,"mmm-yyyy")&amp;Dashboard!$B159,Transactions!$D:$D))</f>
        <v/>
      </c>
      <c r="F159" s="22" t="str">
        <f>IF($B159="","",SUMIF(Transactions!$F:$F,TEXT(Dashboard!F$3,"mmm-yyyy")&amp;Dashboard!$B159,Transactions!$D:$D))</f>
        <v/>
      </c>
      <c r="G159" s="22" t="str">
        <f>IF($B159="","",SUMIF(Transactions!$F:$F,TEXT(Dashboard!G$3,"mmm-yyyy")&amp;Dashboard!$B159,Transactions!$D:$D))</f>
        <v/>
      </c>
      <c r="H159" s="22" t="str">
        <f>IF($B159="","",SUMIF(Transactions!$F:$F,TEXT(Dashboard!H$3,"mmm-yyyy")&amp;Dashboard!$B159,Transactions!$D:$D))</f>
        <v/>
      </c>
      <c r="I159" s="22" t="str">
        <f>IF($B159="","",SUMIF(Transactions!$F:$F,TEXT(Dashboard!I$3,"mmm-yyyy")&amp;Dashboard!$B159,Transactions!$D:$D))</f>
        <v/>
      </c>
      <c r="J159" s="22" t="str">
        <f>IF($B159="","",SUMIF(Transactions!$F:$F,TEXT(Dashboard!J$3,"mmm-yyyy")&amp;Dashboard!$B159,Transactions!$D:$D))</f>
        <v/>
      </c>
      <c r="K159" s="22" t="str">
        <f>IF($B159="","",SUMIF(Transactions!$F:$F,TEXT(Dashboard!K$3,"mmm-yyyy")&amp;Dashboard!$B159,Transactions!$D:$D))</f>
        <v/>
      </c>
      <c r="L159" s="22" t="str">
        <f>IF($B159="","",SUMIF(Transactions!$F:$F,TEXT(Dashboard!L$3,"mmm-yyyy")&amp;Dashboard!$B159,Transactions!$D:$D))</f>
        <v/>
      </c>
      <c r="M159" s="22" t="str">
        <f>IF($B159="","",SUMIF(Transactions!$F:$F,TEXT(Dashboard!M$3,"mmm-yyyy")&amp;Dashboard!$B159,Transactions!$D:$D))</f>
        <v/>
      </c>
      <c r="N159" s="22" t="str">
        <f>IF($B159="","",SUMIF(Transactions!$F:$F,TEXT(Dashboard!N$3,"mmm-yyyy")&amp;Dashboard!$B159,Transactions!$D:$D))</f>
        <v/>
      </c>
      <c r="O159" s="22" t="str">
        <f>IF($B159="","",SUMIF(Transactions!$F:$F,TEXT(Dashboard!O$3,"mmm-yyyy")&amp;Dashboard!$B159,Transactions!$D:$D))</f>
        <v/>
      </c>
      <c r="P159" s="22" t="str">
        <f t="shared" si="5"/>
        <v/>
      </c>
    </row>
    <row r="160" spans="1:16">
      <c r="A160" s="20" t="str">
        <f t="shared" si="6"/>
        <v/>
      </c>
      <c r="B160" s="21"/>
      <c r="C160" s="22" t="str">
        <f>IF($B160="","",SUMIF(Transactions!$F:$F,TEXT(Dashboard!C$3,"mmm-yyyy")&amp;Dashboard!$B160,Transactions!$D:$D))</f>
        <v/>
      </c>
      <c r="D160" s="22" t="str">
        <f>IF($B160="","",SUMIF(Transactions!$F:$F,TEXT(Dashboard!D$3,"mmm-yyyy")&amp;Dashboard!$B160,Transactions!$D:$D))</f>
        <v/>
      </c>
      <c r="E160" s="22" t="str">
        <f>IF($B160="","",SUMIF(Transactions!$F:$F,TEXT(Dashboard!E$3,"mmm-yyyy")&amp;Dashboard!$B160,Transactions!$D:$D))</f>
        <v/>
      </c>
      <c r="F160" s="22" t="str">
        <f>IF($B160="","",SUMIF(Transactions!$F:$F,TEXT(Dashboard!F$3,"mmm-yyyy")&amp;Dashboard!$B160,Transactions!$D:$D))</f>
        <v/>
      </c>
      <c r="G160" s="22" t="str">
        <f>IF($B160="","",SUMIF(Transactions!$F:$F,TEXT(Dashboard!G$3,"mmm-yyyy")&amp;Dashboard!$B160,Transactions!$D:$D))</f>
        <v/>
      </c>
      <c r="H160" s="22" t="str">
        <f>IF($B160="","",SUMIF(Transactions!$F:$F,TEXT(Dashboard!H$3,"mmm-yyyy")&amp;Dashboard!$B160,Transactions!$D:$D))</f>
        <v/>
      </c>
      <c r="I160" s="22" t="str">
        <f>IF($B160="","",SUMIF(Transactions!$F:$F,TEXT(Dashboard!I$3,"mmm-yyyy")&amp;Dashboard!$B160,Transactions!$D:$D))</f>
        <v/>
      </c>
      <c r="J160" s="22" t="str">
        <f>IF($B160="","",SUMIF(Transactions!$F:$F,TEXT(Dashboard!J$3,"mmm-yyyy")&amp;Dashboard!$B160,Transactions!$D:$D))</f>
        <v/>
      </c>
      <c r="K160" s="22" t="str">
        <f>IF($B160="","",SUMIF(Transactions!$F:$F,TEXT(Dashboard!K$3,"mmm-yyyy")&amp;Dashboard!$B160,Transactions!$D:$D))</f>
        <v/>
      </c>
      <c r="L160" s="22" t="str">
        <f>IF($B160="","",SUMIF(Transactions!$F:$F,TEXT(Dashboard!L$3,"mmm-yyyy")&amp;Dashboard!$B160,Transactions!$D:$D))</f>
        <v/>
      </c>
      <c r="M160" s="22" t="str">
        <f>IF($B160="","",SUMIF(Transactions!$F:$F,TEXT(Dashboard!M$3,"mmm-yyyy")&amp;Dashboard!$B160,Transactions!$D:$D))</f>
        <v/>
      </c>
      <c r="N160" s="22" t="str">
        <f>IF($B160="","",SUMIF(Transactions!$F:$F,TEXT(Dashboard!N$3,"mmm-yyyy")&amp;Dashboard!$B160,Transactions!$D:$D))</f>
        <v/>
      </c>
      <c r="O160" s="22" t="str">
        <f>IF($B160="","",SUMIF(Transactions!$F:$F,TEXT(Dashboard!O$3,"mmm-yyyy")&amp;Dashboard!$B160,Transactions!$D:$D))</f>
        <v/>
      </c>
      <c r="P160" s="22" t="str">
        <f t="shared" si="5"/>
        <v/>
      </c>
    </row>
    <row r="161" spans="1:16">
      <c r="A161" s="20" t="str">
        <f t="shared" si="6"/>
        <v/>
      </c>
      <c r="B161" s="21"/>
      <c r="C161" s="22" t="str">
        <f>IF($B161="","",SUMIF(Transactions!$F:$F,TEXT(Dashboard!C$3,"mmm-yyyy")&amp;Dashboard!$B161,Transactions!$D:$D))</f>
        <v/>
      </c>
      <c r="D161" s="22" t="str">
        <f>IF($B161="","",SUMIF(Transactions!$F:$F,TEXT(Dashboard!D$3,"mmm-yyyy")&amp;Dashboard!$B161,Transactions!$D:$D))</f>
        <v/>
      </c>
      <c r="E161" s="22" t="str">
        <f>IF($B161="","",SUMIF(Transactions!$F:$F,TEXT(Dashboard!E$3,"mmm-yyyy")&amp;Dashboard!$B161,Transactions!$D:$D))</f>
        <v/>
      </c>
      <c r="F161" s="22" t="str">
        <f>IF($B161="","",SUMIF(Transactions!$F:$F,TEXT(Dashboard!F$3,"mmm-yyyy")&amp;Dashboard!$B161,Transactions!$D:$D))</f>
        <v/>
      </c>
      <c r="G161" s="22" t="str">
        <f>IF($B161="","",SUMIF(Transactions!$F:$F,TEXT(Dashboard!G$3,"mmm-yyyy")&amp;Dashboard!$B161,Transactions!$D:$D))</f>
        <v/>
      </c>
      <c r="H161" s="22" t="str">
        <f>IF($B161="","",SUMIF(Transactions!$F:$F,TEXT(Dashboard!H$3,"mmm-yyyy")&amp;Dashboard!$B161,Transactions!$D:$D))</f>
        <v/>
      </c>
      <c r="I161" s="22" t="str">
        <f>IF($B161="","",SUMIF(Transactions!$F:$F,TEXT(Dashboard!I$3,"mmm-yyyy")&amp;Dashboard!$B161,Transactions!$D:$D))</f>
        <v/>
      </c>
      <c r="J161" s="22" t="str">
        <f>IF($B161="","",SUMIF(Transactions!$F:$F,TEXT(Dashboard!J$3,"mmm-yyyy")&amp;Dashboard!$B161,Transactions!$D:$D))</f>
        <v/>
      </c>
      <c r="K161" s="22" t="str">
        <f>IF($B161="","",SUMIF(Transactions!$F:$F,TEXT(Dashboard!K$3,"mmm-yyyy")&amp;Dashboard!$B161,Transactions!$D:$D))</f>
        <v/>
      </c>
      <c r="L161" s="22" t="str">
        <f>IF($B161="","",SUMIF(Transactions!$F:$F,TEXT(Dashboard!L$3,"mmm-yyyy")&amp;Dashboard!$B161,Transactions!$D:$D))</f>
        <v/>
      </c>
      <c r="M161" s="22" t="str">
        <f>IF($B161="","",SUMIF(Transactions!$F:$F,TEXT(Dashboard!M$3,"mmm-yyyy")&amp;Dashboard!$B161,Transactions!$D:$D))</f>
        <v/>
      </c>
      <c r="N161" s="22" t="str">
        <f>IF($B161="","",SUMIF(Transactions!$F:$F,TEXT(Dashboard!N$3,"mmm-yyyy")&amp;Dashboard!$B161,Transactions!$D:$D))</f>
        <v/>
      </c>
      <c r="O161" s="22" t="str">
        <f>IF($B161="","",SUMIF(Transactions!$F:$F,TEXT(Dashboard!O$3,"mmm-yyyy")&amp;Dashboard!$B161,Transactions!$D:$D))</f>
        <v/>
      </c>
      <c r="P161" s="22" t="str">
        <f t="shared" si="5"/>
        <v/>
      </c>
    </row>
    <row r="162" spans="1:16">
      <c r="A162" s="20" t="str">
        <f t="shared" si="6"/>
        <v/>
      </c>
      <c r="B162" s="21"/>
      <c r="C162" s="22" t="str">
        <f>IF($B162="","",SUMIF(Transactions!$F:$F,TEXT(Dashboard!C$3,"mmm-yyyy")&amp;Dashboard!$B162,Transactions!$D:$D))</f>
        <v/>
      </c>
      <c r="D162" s="22" t="str">
        <f>IF($B162="","",SUMIF(Transactions!$F:$F,TEXT(Dashboard!D$3,"mmm-yyyy")&amp;Dashboard!$B162,Transactions!$D:$D))</f>
        <v/>
      </c>
      <c r="E162" s="22" t="str">
        <f>IF($B162="","",SUMIF(Transactions!$F:$F,TEXT(Dashboard!E$3,"mmm-yyyy")&amp;Dashboard!$B162,Transactions!$D:$D))</f>
        <v/>
      </c>
      <c r="F162" s="22" t="str">
        <f>IF($B162="","",SUMIF(Transactions!$F:$F,TEXT(Dashboard!F$3,"mmm-yyyy")&amp;Dashboard!$B162,Transactions!$D:$D))</f>
        <v/>
      </c>
      <c r="G162" s="22" t="str">
        <f>IF($B162="","",SUMIF(Transactions!$F:$F,TEXT(Dashboard!G$3,"mmm-yyyy")&amp;Dashboard!$B162,Transactions!$D:$D))</f>
        <v/>
      </c>
      <c r="H162" s="22" t="str">
        <f>IF($B162="","",SUMIF(Transactions!$F:$F,TEXT(Dashboard!H$3,"mmm-yyyy")&amp;Dashboard!$B162,Transactions!$D:$D))</f>
        <v/>
      </c>
      <c r="I162" s="22" t="str">
        <f>IF($B162="","",SUMIF(Transactions!$F:$F,TEXT(Dashboard!I$3,"mmm-yyyy")&amp;Dashboard!$B162,Transactions!$D:$D))</f>
        <v/>
      </c>
      <c r="J162" s="22" t="str">
        <f>IF($B162="","",SUMIF(Transactions!$F:$F,TEXT(Dashboard!J$3,"mmm-yyyy")&amp;Dashboard!$B162,Transactions!$D:$D))</f>
        <v/>
      </c>
      <c r="K162" s="22" t="str">
        <f>IF($B162="","",SUMIF(Transactions!$F:$F,TEXT(Dashboard!K$3,"mmm-yyyy")&amp;Dashboard!$B162,Transactions!$D:$D))</f>
        <v/>
      </c>
      <c r="L162" s="22" t="str">
        <f>IF($B162="","",SUMIF(Transactions!$F:$F,TEXT(Dashboard!L$3,"mmm-yyyy")&amp;Dashboard!$B162,Transactions!$D:$D))</f>
        <v/>
      </c>
      <c r="M162" s="22" t="str">
        <f>IF($B162="","",SUMIF(Transactions!$F:$F,TEXT(Dashboard!M$3,"mmm-yyyy")&amp;Dashboard!$B162,Transactions!$D:$D))</f>
        <v/>
      </c>
      <c r="N162" s="22" t="str">
        <f>IF($B162="","",SUMIF(Transactions!$F:$F,TEXT(Dashboard!N$3,"mmm-yyyy")&amp;Dashboard!$B162,Transactions!$D:$D))</f>
        <v/>
      </c>
      <c r="O162" s="22" t="str">
        <f>IF($B162="","",SUMIF(Transactions!$F:$F,TEXT(Dashboard!O$3,"mmm-yyyy")&amp;Dashboard!$B162,Transactions!$D:$D))</f>
        <v/>
      </c>
      <c r="P162" s="22" t="str">
        <f t="shared" si="5"/>
        <v/>
      </c>
    </row>
    <row r="163" spans="1:16">
      <c r="A163" s="20" t="str">
        <f t="shared" si="6"/>
        <v/>
      </c>
      <c r="B163" s="21"/>
      <c r="C163" s="22" t="str">
        <f>IF($B163="","",SUMIF(Transactions!$F:$F,TEXT(Dashboard!C$3,"mmm-yyyy")&amp;Dashboard!$B163,Transactions!$D:$D))</f>
        <v/>
      </c>
      <c r="D163" s="22" t="str">
        <f>IF($B163="","",SUMIF(Transactions!$F:$F,TEXT(Dashboard!D$3,"mmm-yyyy")&amp;Dashboard!$B163,Transactions!$D:$D))</f>
        <v/>
      </c>
      <c r="E163" s="22" t="str">
        <f>IF($B163="","",SUMIF(Transactions!$F:$F,TEXT(Dashboard!E$3,"mmm-yyyy")&amp;Dashboard!$B163,Transactions!$D:$D))</f>
        <v/>
      </c>
      <c r="F163" s="22" t="str">
        <f>IF($B163="","",SUMIF(Transactions!$F:$F,TEXT(Dashboard!F$3,"mmm-yyyy")&amp;Dashboard!$B163,Transactions!$D:$D))</f>
        <v/>
      </c>
      <c r="G163" s="22" t="str">
        <f>IF($B163="","",SUMIF(Transactions!$F:$F,TEXT(Dashboard!G$3,"mmm-yyyy")&amp;Dashboard!$B163,Transactions!$D:$D))</f>
        <v/>
      </c>
      <c r="H163" s="22" t="str">
        <f>IF($B163="","",SUMIF(Transactions!$F:$F,TEXT(Dashboard!H$3,"mmm-yyyy")&amp;Dashboard!$B163,Transactions!$D:$D))</f>
        <v/>
      </c>
      <c r="I163" s="22" t="str">
        <f>IF($B163="","",SUMIF(Transactions!$F:$F,TEXT(Dashboard!I$3,"mmm-yyyy")&amp;Dashboard!$B163,Transactions!$D:$D))</f>
        <v/>
      </c>
      <c r="J163" s="22" t="str">
        <f>IF($B163="","",SUMIF(Transactions!$F:$F,TEXT(Dashboard!J$3,"mmm-yyyy")&amp;Dashboard!$B163,Transactions!$D:$D))</f>
        <v/>
      </c>
      <c r="K163" s="22" t="str">
        <f>IF($B163="","",SUMIF(Transactions!$F:$F,TEXT(Dashboard!K$3,"mmm-yyyy")&amp;Dashboard!$B163,Transactions!$D:$D))</f>
        <v/>
      </c>
      <c r="L163" s="22" t="str">
        <f>IF($B163="","",SUMIF(Transactions!$F:$F,TEXT(Dashboard!L$3,"mmm-yyyy")&amp;Dashboard!$B163,Transactions!$D:$D))</f>
        <v/>
      </c>
      <c r="M163" s="22" t="str">
        <f>IF($B163="","",SUMIF(Transactions!$F:$F,TEXT(Dashboard!M$3,"mmm-yyyy")&amp;Dashboard!$B163,Transactions!$D:$D))</f>
        <v/>
      </c>
      <c r="N163" s="22" t="str">
        <f>IF($B163="","",SUMIF(Transactions!$F:$F,TEXT(Dashboard!N$3,"mmm-yyyy")&amp;Dashboard!$B163,Transactions!$D:$D))</f>
        <v/>
      </c>
      <c r="O163" s="22" t="str">
        <f>IF($B163="","",SUMIF(Transactions!$F:$F,TEXT(Dashboard!O$3,"mmm-yyyy")&amp;Dashboard!$B163,Transactions!$D:$D))</f>
        <v/>
      </c>
      <c r="P163" s="22" t="str">
        <f t="shared" si="5"/>
        <v/>
      </c>
    </row>
    <row r="164" spans="1:16">
      <c r="A164" s="20" t="str">
        <f t="shared" si="6"/>
        <v/>
      </c>
      <c r="B164" s="21"/>
      <c r="C164" s="22" t="str">
        <f>IF($B164="","",SUMIF(Transactions!$F:$F,TEXT(Dashboard!C$3,"mmm-yyyy")&amp;Dashboard!$B164,Transactions!$D:$D))</f>
        <v/>
      </c>
      <c r="D164" s="22" t="str">
        <f>IF($B164="","",SUMIF(Transactions!$F:$F,TEXT(Dashboard!D$3,"mmm-yyyy")&amp;Dashboard!$B164,Transactions!$D:$D))</f>
        <v/>
      </c>
      <c r="E164" s="22" t="str">
        <f>IF($B164="","",SUMIF(Transactions!$F:$F,TEXT(Dashboard!E$3,"mmm-yyyy")&amp;Dashboard!$B164,Transactions!$D:$D))</f>
        <v/>
      </c>
      <c r="F164" s="22" t="str">
        <f>IF($B164="","",SUMIF(Transactions!$F:$F,TEXT(Dashboard!F$3,"mmm-yyyy")&amp;Dashboard!$B164,Transactions!$D:$D))</f>
        <v/>
      </c>
      <c r="G164" s="22" t="str">
        <f>IF($B164="","",SUMIF(Transactions!$F:$F,TEXT(Dashboard!G$3,"mmm-yyyy")&amp;Dashboard!$B164,Transactions!$D:$D))</f>
        <v/>
      </c>
      <c r="H164" s="22" t="str">
        <f>IF($B164="","",SUMIF(Transactions!$F:$F,TEXT(Dashboard!H$3,"mmm-yyyy")&amp;Dashboard!$B164,Transactions!$D:$D))</f>
        <v/>
      </c>
      <c r="I164" s="22" t="str">
        <f>IF($B164="","",SUMIF(Transactions!$F:$F,TEXT(Dashboard!I$3,"mmm-yyyy")&amp;Dashboard!$B164,Transactions!$D:$D))</f>
        <v/>
      </c>
      <c r="J164" s="22" t="str">
        <f>IF($B164="","",SUMIF(Transactions!$F:$F,TEXT(Dashboard!J$3,"mmm-yyyy")&amp;Dashboard!$B164,Transactions!$D:$D))</f>
        <v/>
      </c>
      <c r="K164" s="22" t="str">
        <f>IF($B164="","",SUMIF(Transactions!$F:$F,TEXT(Dashboard!K$3,"mmm-yyyy")&amp;Dashboard!$B164,Transactions!$D:$D))</f>
        <v/>
      </c>
      <c r="L164" s="22" t="str">
        <f>IF($B164="","",SUMIF(Transactions!$F:$F,TEXT(Dashboard!L$3,"mmm-yyyy")&amp;Dashboard!$B164,Transactions!$D:$D))</f>
        <v/>
      </c>
      <c r="M164" s="22" t="str">
        <f>IF($B164="","",SUMIF(Transactions!$F:$F,TEXT(Dashboard!M$3,"mmm-yyyy")&amp;Dashboard!$B164,Transactions!$D:$D))</f>
        <v/>
      </c>
      <c r="N164" s="22" t="str">
        <f>IF($B164="","",SUMIF(Transactions!$F:$F,TEXT(Dashboard!N$3,"mmm-yyyy")&amp;Dashboard!$B164,Transactions!$D:$D))</f>
        <v/>
      </c>
      <c r="O164" s="22" t="str">
        <f>IF($B164="","",SUMIF(Transactions!$F:$F,TEXT(Dashboard!O$3,"mmm-yyyy")&amp;Dashboard!$B164,Transactions!$D:$D))</f>
        <v/>
      </c>
      <c r="P164" s="22" t="str">
        <f t="shared" si="5"/>
        <v/>
      </c>
    </row>
    <row r="165" spans="1:16">
      <c r="A165" s="20" t="str">
        <f t="shared" si="6"/>
        <v/>
      </c>
      <c r="B165" s="21"/>
      <c r="C165" s="22" t="str">
        <f>IF($B165="","",SUMIF(Transactions!$F:$F,TEXT(Dashboard!C$3,"mmm-yyyy")&amp;Dashboard!$B165,Transactions!$D:$D))</f>
        <v/>
      </c>
      <c r="D165" s="22" t="str">
        <f>IF($B165="","",SUMIF(Transactions!$F:$F,TEXT(Dashboard!D$3,"mmm-yyyy")&amp;Dashboard!$B165,Transactions!$D:$D))</f>
        <v/>
      </c>
      <c r="E165" s="22" t="str">
        <f>IF($B165="","",SUMIF(Transactions!$F:$F,TEXT(Dashboard!E$3,"mmm-yyyy")&amp;Dashboard!$B165,Transactions!$D:$D))</f>
        <v/>
      </c>
      <c r="F165" s="22" t="str">
        <f>IF($B165="","",SUMIF(Transactions!$F:$F,TEXT(Dashboard!F$3,"mmm-yyyy")&amp;Dashboard!$B165,Transactions!$D:$D))</f>
        <v/>
      </c>
      <c r="G165" s="22" t="str">
        <f>IF($B165="","",SUMIF(Transactions!$F:$F,TEXT(Dashboard!G$3,"mmm-yyyy")&amp;Dashboard!$B165,Transactions!$D:$D))</f>
        <v/>
      </c>
      <c r="H165" s="22" t="str">
        <f>IF($B165="","",SUMIF(Transactions!$F:$F,TEXT(Dashboard!H$3,"mmm-yyyy")&amp;Dashboard!$B165,Transactions!$D:$D))</f>
        <v/>
      </c>
      <c r="I165" s="22" t="str">
        <f>IF($B165="","",SUMIF(Transactions!$F:$F,TEXT(Dashboard!I$3,"mmm-yyyy")&amp;Dashboard!$B165,Transactions!$D:$D))</f>
        <v/>
      </c>
      <c r="J165" s="22" t="str">
        <f>IF($B165="","",SUMIF(Transactions!$F:$F,TEXT(Dashboard!J$3,"mmm-yyyy")&amp;Dashboard!$B165,Transactions!$D:$D))</f>
        <v/>
      </c>
      <c r="K165" s="22" t="str">
        <f>IF($B165="","",SUMIF(Transactions!$F:$F,TEXT(Dashboard!K$3,"mmm-yyyy")&amp;Dashboard!$B165,Transactions!$D:$D))</f>
        <v/>
      </c>
      <c r="L165" s="22" t="str">
        <f>IF($B165="","",SUMIF(Transactions!$F:$F,TEXT(Dashboard!L$3,"mmm-yyyy")&amp;Dashboard!$B165,Transactions!$D:$D))</f>
        <v/>
      </c>
      <c r="M165" s="22" t="str">
        <f>IF($B165="","",SUMIF(Transactions!$F:$F,TEXT(Dashboard!M$3,"mmm-yyyy")&amp;Dashboard!$B165,Transactions!$D:$D))</f>
        <v/>
      </c>
      <c r="N165" s="22" t="str">
        <f>IF($B165="","",SUMIF(Transactions!$F:$F,TEXT(Dashboard!N$3,"mmm-yyyy")&amp;Dashboard!$B165,Transactions!$D:$D))</f>
        <v/>
      </c>
      <c r="O165" s="22" t="str">
        <f>IF($B165="","",SUMIF(Transactions!$F:$F,TEXT(Dashboard!O$3,"mmm-yyyy")&amp;Dashboard!$B165,Transactions!$D:$D))</f>
        <v/>
      </c>
      <c r="P165" s="22" t="str">
        <f t="shared" si="5"/>
        <v/>
      </c>
    </row>
    <row r="166" spans="1:16">
      <c r="A166" s="20" t="str">
        <f t="shared" si="6"/>
        <v/>
      </c>
      <c r="B166" s="21"/>
      <c r="C166" s="22" t="str">
        <f>IF($B166="","",SUMIF(Transactions!$F:$F,TEXT(Dashboard!C$3,"mmm-yyyy")&amp;Dashboard!$B166,Transactions!$D:$D))</f>
        <v/>
      </c>
      <c r="D166" s="22" t="str">
        <f>IF($B166="","",SUMIF(Transactions!$F:$F,TEXT(Dashboard!D$3,"mmm-yyyy")&amp;Dashboard!$B166,Transactions!$D:$D))</f>
        <v/>
      </c>
      <c r="E166" s="22" t="str">
        <f>IF($B166="","",SUMIF(Transactions!$F:$F,TEXT(Dashboard!E$3,"mmm-yyyy")&amp;Dashboard!$B166,Transactions!$D:$D))</f>
        <v/>
      </c>
      <c r="F166" s="22" t="str">
        <f>IF($B166="","",SUMIF(Transactions!$F:$F,TEXT(Dashboard!F$3,"mmm-yyyy")&amp;Dashboard!$B166,Transactions!$D:$D))</f>
        <v/>
      </c>
      <c r="G166" s="22" t="str">
        <f>IF($B166="","",SUMIF(Transactions!$F:$F,TEXT(Dashboard!G$3,"mmm-yyyy")&amp;Dashboard!$B166,Transactions!$D:$D))</f>
        <v/>
      </c>
      <c r="H166" s="22" t="str">
        <f>IF($B166="","",SUMIF(Transactions!$F:$F,TEXT(Dashboard!H$3,"mmm-yyyy")&amp;Dashboard!$B166,Transactions!$D:$D))</f>
        <v/>
      </c>
      <c r="I166" s="22" t="str">
        <f>IF($B166="","",SUMIF(Transactions!$F:$F,TEXT(Dashboard!I$3,"mmm-yyyy")&amp;Dashboard!$B166,Transactions!$D:$D))</f>
        <v/>
      </c>
      <c r="J166" s="22" t="str">
        <f>IF($B166="","",SUMIF(Transactions!$F:$F,TEXT(Dashboard!J$3,"mmm-yyyy")&amp;Dashboard!$B166,Transactions!$D:$D))</f>
        <v/>
      </c>
      <c r="K166" s="22" t="str">
        <f>IF($B166="","",SUMIF(Transactions!$F:$F,TEXT(Dashboard!K$3,"mmm-yyyy")&amp;Dashboard!$B166,Transactions!$D:$D))</f>
        <v/>
      </c>
      <c r="L166" s="22" t="str">
        <f>IF($B166="","",SUMIF(Transactions!$F:$F,TEXT(Dashboard!L$3,"mmm-yyyy")&amp;Dashboard!$B166,Transactions!$D:$D))</f>
        <v/>
      </c>
      <c r="M166" s="22" t="str">
        <f>IF($B166="","",SUMIF(Transactions!$F:$F,TEXT(Dashboard!M$3,"mmm-yyyy")&amp;Dashboard!$B166,Transactions!$D:$D))</f>
        <v/>
      </c>
      <c r="N166" s="22" t="str">
        <f>IF($B166="","",SUMIF(Transactions!$F:$F,TEXT(Dashboard!N$3,"mmm-yyyy")&amp;Dashboard!$B166,Transactions!$D:$D))</f>
        <v/>
      </c>
      <c r="O166" s="22" t="str">
        <f>IF($B166="","",SUMIF(Transactions!$F:$F,TEXT(Dashboard!O$3,"mmm-yyyy")&amp;Dashboard!$B166,Transactions!$D:$D))</f>
        <v/>
      </c>
      <c r="P166" s="22" t="str">
        <f t="shared" si="5"/>
        <v/>
      </c>
    </row>
    <row r="167" spans="1:16">
      <c r="A167" s="20" t="str">
        <f t="shared" si="6"/>
        <v/>
      </c>
      <c r="B167" s="21"/>
      <c r="C167" s="22" t="str">
        <f>IF($B167="","",SUMIF(Transactions!$F:$F,TEXT(Dashboard!C$3,"mmm-yyyy")&amp;Dashboard!$B167,Transactions!$D:$D))</f>
        <v/>
      </c>
      <c r="D167" s="22" t="str">
        <f>IF($B167="","",SUMIF(Transactions!$F:$F,TEXT(Dashboard!D$3,"mmm-yyyy")&amp;Dashboard!$B167,Transactions!$D:$D))</f>
        <v/>
      </c>
      <c r="E167" s="22" t="str">
        <f>IF($B167="","",SUMIF(Transactions!$F:$F,TEXT(Dashboard!E$3,"mmm-yyyy")&amp;Dashboard!$B167,Transactions!$D:$D))</f>
        <v/>
      </c>
      <c r="F167" s="22" t="str">
        <f>IF($B167="","",SUMIF(Transactions!$F:$F,TEXT(Dashboard!F$3,"mmm-yyyy")&amp;Dashboard!$B167,Transactions!$D:$D))</f>
        <v/>
      </c>
      <c r="G167" s="22" t="str">
        <f>IF($B167="","",SUMIF(Transactions!$F:$F,TEXT(Dashboard!G$3,"mmm-yyyy")&amp;Dashboard!$B167,Transactions!$D:$D))</f>
        <v/>
      </c>
      <c r="H167" s="22" t="str">
        <f>IF($B167="","",SUMIF(Transactions!$F:$F,TEXT(Dashboard!H$3,"mmm-yyyy")&amp;Dashboard!$B167,Transactions!$D:$D))</f>
        <v/>
      </c>
      <c r="I167" s="22" t="str">
        <f>IF($B167="","",SUMIF(Transactions!$F:$F,TEXT(Dashboard!I$3,"mmm-yyyy")&amp;Dashboard!$B167,Transactions!$D:$D))</f>
        <v/>
      </c>
      <c r="J167" s="22" t="str">
        <f>IF($B167="","",SUMIF(Transactions!$F:$F,TEXT(Dashboard!J$3,"mmm-yyyy")&amp;Dashboard!$B167,Transactions!$D:$D))</f>
        <v/>
      </c>
      <c r="K167" s="22" t="str">
        <f>IF($B167="","",SUMIF(Transactions!$F:$F,TEXT(Dashboard!K$3,"mmm-yyyy")&amp;Dashboard!$B167,Transactions!$D:$D))</f>
        <v/>
      </c>
      <c r="L167" s="22" t="str">
        <f>IF($B167="","",SUMIF(Transactions!$F:$F,TEXT(Dashboard!L$3,"mmm-yyyy")&amp;Dashboard!$B167,Transactions!$D:$D))</f>
        <v/>
      </c>
      <c r="M167" s="22" t="str">
        <f>IF($B167="","",SUMIF(Transactions!$F:$F,TEXT(Dashboard!M$3,"mmm-yyyy")&amp;Dashboard!$B167,Transactions!$D:$D))</f>
        <v/>
      </c>
      <c r="N167" s="22" t="str">
        <f>IF($B167="","",SUMIF(Transactions!$F:$F,TEXT(Dashboard!N$3,"mmm-yyyy")&amp;Dashboard!$B167,Transactions!$D:$D))</f>
        <v/>
      </c>
      <c r="O167" s="22" t="str">
        <f>IF($B167="","",SUMIF(Transactions!$F:$F,TEXT(Dashboard!O$3,"mmm-yyyy")&amp;Dashboard!$B167,Transactions!$D:$D))</f>
        <v/>
      </c>
      <c r="P167" s="22" t="str">
        <f t="shared" si="5"/>
        <v/>
      </c>
    </row>
    <row r="168" spans="1:16">
      <c r="A168" s="20" t="str">
        <f t="shared" si="6"/>
        <v/>
      </c>
      <c r="B168" s="21"/>
      <c r="C168" s="22" t="str">
        <f>IF($B168="","",SUMIF(Transactions!$F:$F,TEXT(Dashboard!C$3,"mmm-yyyy")&amp;Dashboard!$B168,Transactions!$D:$D))</f>
        <v/>
      </c>
      <c r="D168" s="22" t="str">
        <f>IF($B168="","",SUMIF(Transactions!$F:$F,TEXT(Dashboard!D$3,"mmm-yyyy")&amp;Dashboard!$B168,Transactions!$D:$D))</f>
        <v/>
      </c>
      <c r="E168" s="22" t="str">
        <f>IF($B168="","",SUMIF(Transactions!$F:$F,TEXT(Dashboard!E$3,"mmm-yyyy")&amp;Dashboard!$B168,Transactions!$D:$D))</f>
        <v/>
      </c>
      <c r="F168" s="22" t="str">
        <f>IF($B168="","",SUMIF(Transactions!$F:$F,TEXT(Dashboard!F$3,"mmm-yyyy")&amp;Dashboard!$B168,Transactions!$D:$D))</f>
        <v/>
      </c>
      <c r="G168" s="22" t="str">
        <f>IF($B168="","",SUMIF(Transactions!$F:$F,TEXT(Dashboard!G$3,"mmm-yyyy")&amp;Dashboard!$B168,Transactions!$D:$D))</f>
        <v/>
      </c>
      <c r="H168" s="22" t="str">
        <f>IF($B168="","",SUMIF(Transactions!$F:$F,TEXT(Dashboard!H$3,"mmm-yyyy")&amp;Dashboard!$B168,Transactions!$D:$D))</f>
        <v/>
      </c>
      <c r="I168" s="22" t="str">
        <f>IF($B168="","",SUMIF(Transactions!$F:$F,TEXT(Dashboard!I$3,"mmm-yyyy")&amp;Dashboard!$B168,Transactions!$D:$D))</f>
        <v/>
      </c>
      <c r="J168" s="22" t="str">
        <f>IF($B168="","",SUMIF(Transactions!$F:$F,TEXT(Dashboard!J$3,"mmm-yyyy")&amp;Dashboard!$B168,Transactions!$D:$D))</f>
        <v/>
      </c>
      <c r="K168" s="22" t="str">
        <f>IF($B168="","",SUMIF(Transactions!$F:$F,TEXT(Dashboard!K$3,"mmm-yyyy")&amp;Dashboard!$B168,Transactions!$D:$D))</f>
        <v/>
      </c>
      <c r="L168" s="22" t="str">
        <f>IF($B168="","",SUMIF(Transactions!$F:$F,TEXT(Dashboard!L$3,"mmm-yyyy")&amp;Dashboard!$B168,Transactions!$D:$D))</f>
        <v/>
      </c>
      <c r="M168" s="22" t="str">
        <f>IF($B168="","",SUMIF(Transactions!$F:$F,TEXT(Dashboard!M$3,"mmm-yyyy")&amp;Dashboard!$B168,Transactions!$D:$D))</f>
        <v/>
      </c>
      <c r="N168" s="22" t="str">
        <f>IF($B168="","",SUMIF(Transactions!$F:$F,TEXT(Dashboard!N$3,"mmm-yyyy")&amp;Dashboard!$B168,Transactions!$D:$D))</f>
        <v/>
      </c>
      <c r="O168" s="22" t="str">
        <f>IF($B168="","",SUMIF(Transactions!$F:$F,TEXT(Dashboard!O$3,"mmm-yyyy")&amp;Dashboard!$B168,Transactions!$D:$D))</f>
        <v/>
      </c>
      <c r="P168" s="22" t="str">
        <f t="shared" si="5"/>
        <v/>
      </c>
    </row>
    <row r="169" spans="1:16">
      <c r="A169" s="20" t="str">
        <f t="shared" si="6"/>
        <v/>
      </c>
      <c r="B169" s="21"/>
      <c r="C169" s="22" t="str">
        <f>IF($B169="","",SUMIF(Transactions!$F:$F,TEXT(Dashboard!C$3,"mmm-yyyy")&amp;Dashboard!$B169,Transactions!$D:$D))</f>
        <v/>
      </c>
      <c r="D169" s="22" t="str">
        <f>IF($B169="","",SUMIF(Transactions!$F:$F,TEXT(Dashboard!D$3,"mmm-yyyy")&amp;Dashboard!$B169,Transactions!$D:$D))</f>
        <v/>
      </c>
      <c r="E169" s="22" t="str">
        <f>IF($B169="","",SUMIF(Transactions!$F:$F,TEXT(Dashboard!E$3,"mmm-yyyy")&amp;Dashboard!$B169,Transactions!$D:$D))</f>
        <v/>
      </c>
      <c r="F169" s="22" t="str">
        <f>IF($B169="","",SUMIF(Transactions!$F:$F,TEXT(Dashboard!F$3,"mmm-yyyy")&amp;Dashboard!$B169,Transactions!$D:$D))</f>
        <v/>
      </c>
      <c r="G169" s="22" t="str">
        <f>IF($B169="","",SUMIF(Transactions!$F:$F,TEXT(Dashboard!G$3,"mmm-yyyy")&amp;Dashboard!$B169,Transactions!$D:$D))</f>
        <v/>
      </c>
      <c r="H169" s="22" t="str">
        <f>IF($B169="","",SUMIF(Transactions!$F:$F,TEXT(Dashboard!H$3,"mmm-yyyy")&amp;Dashboard!$B169,Transactions!$D:$D))</f>
        <v/>
      </c>
      <c r="I169" s="22" t="str">
        <f>IF($B169="","",SUMIF(Transactions!$F:$F,TEXT(Dashboard!I$3,"mmm-yyyy")&amp;Dashboard!$B169,Transactions!$D:$D))</f>
        <v/>
      </c>
      <c r="J169" s="22" t="str">
        <f>IF($B169="","",SUMIF(Transactions!$F:$F,TEXT(Dashboard!J$3,"mmm-yyyy")&amp;Dashboard!$B169,Transactions!$D:$D))</f>
        <v/>
      </c>
      <c r="K169" s="22" t="str">
        <f>IF($B169="","",SUMIF(Transactions!$F:$F,TEXT(Dashboard!K$3,"mmm-yyyy")&amp;Dashboard!$B169,Transactions!$D:$D))</f>
        <v/>
      </c>
      <c r="L169" s="22" t="str">
        <f>IF($B169="","",SUMIF(Transactions!$F:$F,TEXT(Dashboard!L$3,"mmm-yyyy")&amp;Dashboard!$B169,Transactions!$D:$D))</f>
        <v/>
      </c>
      <c r="M169" s="22" t="str">
        <f>IF($B169="","",SUMIF(Transactions!$F:$F,TEXT(Dashboard!M$3,"mmm-yyyy")&amp;Dashboard!$B169,Transactions!$D:$D))</f>
        <v/>
      </c>
      <c r="N169" s="22" t="str">
        <f>IF($B169="","",SUMIF(Transactions!$F:$F,TEXT(Dashboard!N$3,"mmm-yyyy")&amp;Dashboard!$B169,Transactions!$D:$D))</f>
        <v/>
      </c>
      <c r="O169" s="22" t="str">
        <f>IF($B169="","",SUMIF(Transactions!$F:$F,TEXT(Dashboard!O$3,"mmm-yyyy")&amp;Dashboard!$B169,Transactions!$D:$D))</f>
        <v/>
      </c>
      <c r="P169" s="22" t="str">
        <f t="shared" si="5"/>
        <v/>
      </c>
    </row>
    <row r="170" spans="1:16">
      <c r="A170" s="20" t="str">
        <f t="shared" si="6"/>
        <v/>
      </c>
      <c r="B170" s="21"/>
      <c r="C170" s="22" t="str">
        <f>IF($B170="","",SUMIF(Transactions!$F:$F,TEXT(Dashboard!C$3,"mmm-yyyy")&amp;Dashboard!$B170,Transactions!$D:$D))</f>
        <v/>
      </c>
      <c r="D170" s="22" t="str">
        <f>IF($B170="","",SUMIF(Transactions!$F:$F,TEXT(Dashboard!D$3,"mmm-yyyy")&amp;Dashboard!$B170,Transactions!$D:$D))</f>
        <v/>
      </c>
      <c r="E170" s="22" t="str">
        <f>IF($B170="","",SUMIF(Transactions!$F:$F,TEXT(Dashboard!E$3,"mmm-yyyy")&amp;Dashboard!$B170,Transactions!$D:$D))</f>
        <v/>
      </c>
      <c r="F170" s="22" t="str">
        <f>IF($B170="","",SUMIF(Transactions!$F:$F,TEXT(Dashboard!F$3,"mmm-yyyy")&amp;Dashboard!$B170,Transactions!$D:$D))</f>
        <v/>
      </c>
      <c r="G170" s="22" t="str">
        <f>IF($B170="","",SUMIF(Transactions!$F:$F,TEXT(Dashboard!G$3,"mmm-yyyy")&amp;Dashboard!$B170,Transactions!$D:$D))</f>
        <v/>
      </c>
      <c r="H170" s="22" t="str">
        <f>IF($B170="","",SUMIF(Transactions!$F:$F,TEXT(Dashboard!H$3,"mmm-yyyy")&amp;Dashboard!$B170,Transactions!$D:$D))</f>
        <v/>
      </c>
      <c r="I170" s="22" t="str">
        <f>IF($B170="","",SUMIF(Transactions!$F:$F,TEXT(Dashboard!I$3,"mmm-yyyy")&amp;Dashboard!$B170,Transactions!$D:$D))</f>
        <v/>
      </c>
      <c r="J170" s="22" t="str">
        <f>IF($B170="","",SUMIF(Transactions!$F:$F,TEXT(Dashboard!J$3,"mmm-yyyy")&amp;Dashboard!$B170,Transactions!$D:$D))</f>
        <v/>
      </c>
      <c r="K170" s="22" t="str">
        <f>IF($B170="","",SUMIF(Transactions!$F:$F,TEXT(Dashboard!K$3,"mmm-yyyy")&amp;Dashboard!$B170,Transactions!$D:$D))</f>
        <v/>
      </c>
      <c r="L170" s="22" t="str">
        <f>IF($B170="","",SUMIF(Transactions!$F:$F,TEXT(Dashboard!L$3,"mmm-yyyy")&amp;Dashboard!$B170,Transactions!$D:$D))</f>
        <v/>
      </c>
      <c r="M170" s="22" t="str">
        <f>IF($B170="","",SUMIF(Transactions!$F:$F,TEXT(Dashboard!M$3,"mmm-yyyy")&amp;Dashboard!$B170,Transactions!$D:$D))</f>
        <v/>
      </c>
      <c r="N170" s="22" t="str">
        <f>IF($B170="","",SUMIF(Transactions!$F:$F,TEXT(Dashboard!N$3,"mmm-yyyy")&amp;Dashboard!$B170,Transactions!$D:$D))</f>
        <v/>
      </c>
      <c r="O170" s="22" t="str">
        <f>IF($B170="","",SUMIF(Transactions!$F:$F,TEXT(Dashboard!O$3,"mmm-yyyy")&amp;Dashboard!$B170,Transactions!$D:$D))</f>
        <v/>
      </c>
      <c r="P170" s="22" t="str">
        <f t="shared" si="5"/>
        <v/>
      </c>
    </row>
    <row r="171" spans="1:16">
      <c r="A171" s="20" t="str">
        <f t="shared" si="6"/>
        <v/>
      </c>
      <c r="B171" s="21"/>
      <c r="C171" s="22" t="str">
        <f>IF($B171="","",SUMIF(Transactions!$F:$F,TEXT(Dashboard!C$3,"mmm-yyyy")&amp;Dashboard!$B171,Transactions!$D:$D))</f>
        <v/>
      </c>
      <c r="D171" s="22" t="str">
        <f>IF($B171="","",SUMIF(Transactions!$F:$F,TEXT(Dashboard!D$3,"mmm-yyyy")&amp;Dashboard!$B171,Transactions!$D:$D))</f>
        <v/>
      </c>
      <c r="E171" s="22" t="str">
        <f>IF($B171="","",SUMIF(Transactions!$F:$F,TEXT(Dashboard!E$3,"mmm-yyyy")&amp;Dashboard!$B171,Transactions!$D:$D))</f>
        <v/>
      </c>
      <c r="F171" s="22" t="str">
        <f>IF($B171="","",SUMIF(Transactions!$F:$F,TEXT(Dashboard!F$3,"mmm-yyyy")&amp;Dashboard!$B171,Transactions!$D:$D))</f>
        <v/>
      </c>
      <c r="G171" s="22" t="str">
        <f>IF($B171="","",SUMIF(Transactions!$F:$F,TEXT(Dashboard!G$3,"mmm-yyyy")&amp;Dashboard!$B171,Transactions!$D:$D))</f>
        <v/>
      </c>
      <c r="H171" s="22" t="str">
        <f>IF($B171="","",SUMIF(Transactions!$F:$F,TEXT(Dashboard!H$3,"mmm-yyyy")&amp;Dashboard!$B171,Transactions!$D:$D))</f>
        <v/>
      </c>
      <c r="I171" s="22" t="str">
        <f>IF($B171="","",SUMIF(Transactions!$F:$F,TEXT(Dashboard!I$3,"mmm-yyyy")&amp;Dashboard!$B171,Transactions!$D:$D))</f>
        <v/>
      </c>
      <c r="J171" s="22" t="str">
        <f>IF($B171="","",SUMIF(Transactions!$F:$F,TEXT(Dashboard!J$3,"mmm-yyyy")&amp;Dashboard!$B171,Transactions!$D:$D))</f>
        <v/>
      </c>
      <c r="K171" s="22" t="str">
        <f>IF($B171="","",SUMIF(Transactions!$F:$F,TEXT(Dashboard!K$3,"mmm-yyyy")&amp;Dashboard!$B171,Transactions!$D:$D))</f>
        <v/>
      </c>
      <c r="L171" s="22" t="str">
        <f>IF($B171="","",SUMIF(Transactions!$F:$F,TEXT(Dashboard!L$3,"mmm-yyyy")&amp;Dashboard!$B171,Transactions!$D:$D))</f>
        <v/>
      </c>
      <c r="M171" s="22" t="str">
        <f>IF($B171="","",SUMIF(Transactions!$F:$F,TEXT(Dashboard!M$3,"mmm-yyyy")&amp;Dashboard!$B171,Transactions!$D:$D))</f>
        <v/>
      </c>
      <c r="N171" s="22" t="str">
        <f>IF($B171="","",SUMIF(Transactions!$F:$F,TEXT(Dashboard!N$3,"mmm-yyyy")&amp;Dashboard!$B171,Transactions!$D:$D))</f>
        <v/>
      </c>
      <c r="O171" s="22" t="str">
        <f>IF($B171="","",SUMIF(Transactions!$F:$F,TEXT(Dashboard!O$3,"mmm-yyyy")&amp;Dashboard!$B171,Transactions!$D:$D))</f>
        <v/>
      </c>
      <c r="P171" s="22" t="str">
        <f t="shared" si="5"/>
        <v/>
      </c>
    </row>
    <row r="172" spans="1:16">
      <c r="A172" s="20" t="str">
        <f t="shared" si="6"/>
        <v/>
      </c>
      <c r="B172" s="21"/>
      <c r="C172" s="22" t="str">
        <f>IF($B172="","",SUMIF(Transactions!$F:$F,TEXT(Dashboard!C$3,"mmm-yyyy")&amp;Dashboard!$B172,Transactions!$D:$D))</f>
        <v/>
      </c>
      <c r="D172" s="22" t="str">
        <f>IF($B172="","",SUMIF(Transactions!$F:$F,TEXT(Dashboard!D$3,"mmm-yyyy")&amp;Dashboard!$B172,Transactions!$D:$D))</f>
        <v/>
      </c>
      <c r="E172" s="22" t="str">
        <f>IF($B172="","",SUMIF(Transactions!$F:$F,TEXT(Dashboard!E$3,"mmm-yyyy")&amp;Dashboard!$B172,Transactions!$D:$D))</f>
        <v/>
      </c>
      <c r="F172" s="22" t="str">
        <f>IF($B172="","",SUMIF(Transactions!$F:$F,TEXT(Dashboard!F$3,"mmm-yyyy")&amp;Dashboard!$B172,Transactions!$D:$D))</f>
        <v/>
      </c>
      <c r="G172" s="22" t="str">
        <f>IF($B172="","",SUMIF(Transactions!$F:$F,TEXT(Dashboard!G$3,"mmm-yyyy")&amp;Dashboard!$B172,Transactions!$D:$D))</f>
        <v/>
      </c>
      <c r="H172" s="22" t="str">
        <f>IF($B172="","",SUMIF(Transactions!$F:$F,TEXT(Dashboard!H$3,"mmm-yyyy")&amp;Dashboard!$B172,Transactions!$D:$D))</f>
        <v/>
      </c>
      <c r="I172" s="22" t="str">
        <f>IF($B172="","",SUMIF(Transactions!$F:$F,TEXT(Dashboard!I$3,"mmm-yyyy")&amp;Dashboard!$B172,Transactions!$D:$D))</f>
        <v/>
      </c>
      <c r="J172" s="22" t="str">
        <f>IF($B172="","",SUMIF(Transactions!$F:$F,TEXT(Dashboard!J$3,"mmm-yyyy")&amp;Dashboard!$B172,Transactions!$D:$D))</f>
        <v/>
      </c>
      <c r="K172" s="22" t="str">
        <f>IF($B172="","",SUMIF(Transactions!$F:$F,TEXT(Dashboard!K$3,"mmm-yyyy")&amp;Dashboard!$B172,Transactions!$D:$D))</f>
        <v/>
      </c>
      <c r="L172" s="22" t="str">
        <f>IF($B172="","",SUMIF(Transactions!$F:$F,TEXT(Dashboard!L$3,"mmm-yyyy")&amp;Dashboard!$B172,Transactions!$D:$D))</f>
        <v/>
      </c>
      <c r="M172" s="22" t="str">
        <f>IF($B172="","",SUMIF(Transactions!$F:$F,TEXT(Dashboard!M$3,"mmm-yyyy")&amp;Dashboard!$B172,Transactions!$D:$D))</f>
        <v/>
      </c>
      <c r="N172" s="22" t="str">
        <f>IF($B172="","",SUMIF(Transactions!$F:$F,TEXT(Dashboard!N$3,"mmm-yyyy")&amp;Dashboard!$B172,Transactions!$D:$D))</f>
        <v/>
      </c>
      <c r="O172" s="22" t="str">
        <f>IF($B172="","",SUMIF(Transactions!$F:$F,TEXT(Dashboard!O$3,"mmm-yyyy")&amp;Dashboard!$B172,Transactions!$D:$D))</f>
        <v/>
      </c>
      <c r="P172" s="22" t="str">
        <f t="shared" si="5"/>
        <v/>
      </c>
    </row>
    <row r="173" spans="1:16">
      <c r="A173" s="20" t="str">
        <f t="shared" si="6"/>
        <v/>
      </c>
      <c r="B173" s="21"/>
      <c r="C173" s="22" t="str">
        <f>IF($B173="","",SUMIF(Transactions!$F:$F,TEXT(Dashboard!C$3,"mmm-yyyy")&amp;Dashboard!$B173,Transactions!$D:$D))</f>
        <v/>
      </c>
      <c r="D173" s="22" t="str">
        <f>IF($B173="","",SUMIF(Transactions!$F:$F,TEXT(Dashboard!D$3,"mmm-yyyy")&amp;Dashboard!$B173,Transactions!$D:$D))</f>
        <v/>
      </c>
      <c r="E173" s="22" t="str">
        <f>IF($B173="","",SUMIF(Transactions!$F:$F,TEXT(Dashboard!E$3,"mmm-yyyy")&amp;Dashboard!$B173,Transactions!$D:$D))</f>
        <v/>
      </c>
      <c r="F173" s="22" t="str">
        <f>IF($B173="","",SUMIF(Transactions!$F:$F,TEXT(Dashboard!F$3,"mmm-yyyy")&amp;Dashboard!$B173,Transactions!$D:$D))</f>
        <v/>
      </c>
      <c r="G173" s="22" t="str">
        <f>IF($B173="","",SUMIF(Transactions!$F:$F,TEXT(Dashboard!G$3,"mmm-yyyy")&amp;Dashboard!$B173,Transactions!$D:$D))</f>
        <v/>
      </c>
      <c r="H173" s="22" t="str">
        <f>IF($B173="","",SUMIF(Transactions!$F:$F,TEXT(Dashboard!H$3,"mmm-yyyy")&amp;Dashboard!$B173,Transactions!$D:$D))</f>
        <v/>
      </c>
      <c r="I173" s="22" t="str">
        <f>IF($B173="","",SUMIF(Transactions!$F:$F,TEXT(Dashboard!I$3,"mmm-yyyy")&amp;Dashboard!$B173,Transactions!$D:$D))</f>
        <v/>
      </c>
      <c r="J173" s="22" t="str">
        <f>IF($B173="","",SUMIF(Transactions!$F:$F,TEXT(Dashboard!J$3,"mmm-yyyy")&amp;Dashboard!$B173,Transactions!$D:$D))</f>
        <v/>
      </c>
      <c r="K173" s="22" t="str">
        <f>IF($B173="","",SUMIF(Transactions!$F:$F,TEXT(Dashboard!K$3,"mmm-yyyy")&amp;Dashboard!$B173,Transactions!$D:$D))</f>
        <v/>
      </c>
      <c r="L173" s="22" t="str">
        <f>IF($B173="","",SUMIF(Transactions!$F:$F,TEXT(Dashboard!L$3,"mmm-yyyy")&amp;Dashboard!$B173,Transactions!$D:$D))</f>
        <v/>
      </c>
      <c r="M173" s="22" t="str">
        <f>IF($B173="","",SUMIF(Transactions!$F:$F,TEXT(Dashboard!M$3,"mmm-yyyy")&amp;Dashboard!$B173,Transactions!$D:$D))</f>
        <v/>
      </c>
      <c r="N173" s="22" t="str">
        <f>IF($B173="","",SUMIF(Transactions!$F:$F,TEXT(Dashboard!N$3,"mmm-yyyy")&amp;Dashboard!$B173,Transactions!$D:$D))</f>
        <v/>
      </c>
      <c r="O173" s="22" t="str">
        <f>IF($B173="","",SUMIF(Transactions!$F:$F,TEXT(Dashboard!O$3,"mmm-yyyy")&amp;Dashboard!$B173,Transactions!$D:$D))</f>
        <v/>
      </c>
      <c r="P173" s="22" t="str">
        <f t="shared" si="5"/>
        <v/>
      </c>
    </row>
    <row r="174" spans="1:16">
      <c r="A174" s="20" t="str">
        <f t="shared" si="6"/>
        <v/>
      </c>
      <c r="B174" s="21"/>
      <c r="C174" s="22" t="str">
        <f>IF($B174="","",SUMIF(Transactions!$F:$F,TEXT(Dashboard!C$3,"mmm-yyyy")&amp;Dashboard!$B174,Transactions!$D:$D))</f>
        <v/>
      </c>
      <c r="D174" s="22" t="str">
        <f>IF($B174="","",SUMIF(Transactions!$F:$F,TEXT(Dashboard!D$3,"mmm-yyyy")&amp;Dashboard!$B174,Transactions!$D:$D))</f>
        <v/>
      </c>
      <c r="E174" s="22" t="str">
        <f>IF($B174="","",SUMIF(Transactions!$F:$F,TEXT(Dashboard!E$3,"mmm-yyyy")&amp;Dashboard!$B174,Transactions!$D:$D))</f>
        <v/>
      </c>
      <c r="F174" s="22" t="str">
        <f>IF($B174="","",SUMIF(Transactions!$F:$F,TEXT(Dashboard!F$3,"mmm-yyyy")&amp;Dashboard!$B174,Transactions!$D:$D))</f>
        <v/>
      </c>
      <c r="G174" s="22" t="str">
        <f>IF($B174="","",SUMIF(Transactions!$F:$F,TEXT(Dashboard!G$3,"mmm-yyyy")&amp;Dashboard!$B174,Transactions!$D:$D))</f>
        <v/>
      </c>
      <c r="H174" s="22" t="str">
        <f>IF($B174="","",SUMIF(Transactions!$F:$F,TEXT(Dashboard!H$3,"mmm-yyyy")&amp;Dashboard!$B174,Transactions!$D:$D))</f>
        <v/>
      </c>
      <c r="I174" s="22" t="str">
        <f>IF($B174="","",SUMIF(Transactions!$F:$F,TEXT(Dashboard!I$3,"mmm-yyyy")&amp;Dashboard!$B174,Transactions!$D:$D))</f>
        <v/>
      </c>
      <c r="J174" s="22" t="str">
        <f>IF($B174="","",SUMIF(Transactions!$F:$F,TEXT(Dashboard!J$3,"mmm-yyyy")&amp;Dashboard!$B174,Transactions!$D:$D))</f>
        <v/>
      </c>
      <c r="K174" s="22" t="str">
        <f>IF($B174="","",SUMIF(Transactions!$F:$F,TEXT(Dashboard!K$3,"mmm-yyyy")&amp;Dashboard!$B174,Transactions!$D:$D))</f>
        <v/>
      </c>
      <c r="L174" s="22" t="str">
        <f>IF($B174="","",SUMIF(Transactions!$F:$F,TEXT(Dashboard!L$3,"mmm-yyyy")&amp;Dashboard!$B174,Transactions!$D:$D))</f>
        <v/>
      </c>
      <c r="M174" s="22" t="str">
        <f>IF($B174="","",SUMIF(Transactions!$F:$F,TEXT(Dashboard!M$3,"mmm-yyyy")&amp;Dashboard!$B174,Transactions!$D:$D))</f>
        <v/>
      </c>
      <c r="N174" s="22" t="str">
        <f>IF($B174="","",SUMIF(Transactions!$F:$F,TEXT(Dashboard!N$3,"mmm-yyyy")&amp;Dashboard!$B174,Transactions!$D:$D))</f>
        <v/>
      </c>
      <c r="O174" s="22" t="str">
        <f>IF($B174="","",SUMIF(Transactions!$F:$F,TEXT(Dashboard!O$3,"mmm-yyyy")&amp;Dashboard!$B174,Transactions!$D:$D))</f>
        <v/>
      </c>
      <c r="P174" s="22" t="str">
        <f t="shared" si="5"/>
        <v/>
      </c>
    </row>
    <row r="175" spans="1:16">
      <c r="A175" s="20" t="str">
        <f t="shared" si="6"/>
        <v/>
      </c>
      <c r="B175" s="21"/>
      <c r="C175" s="22" t="str">
        <f>IF($B175="","",SUMIF(Transactions!$F:$F,TEXT(Dashboard!C$3,"mmm-yyyy")&amp;Dashboard!$B175,Transactions!$D:$D))</f>
        <v/>
      </c>
      <c r="D175" s="22" t="str">
        <f>IF($B175="","",SUMIF(Transactions!$F:$F,TEXT(Dashboard!D$3,"mmm-yyyy")&amp;Dashboard!$B175,Transactions!$D:$D))</f>
        <v/>
      </c>
      <c r="E175" s="22" t="str">
        <f>IF($B175="","",SUMIF(Transactions!$F:$F,TEXT(Dashboard!E$3,"mmm-yyyy")&amp;Dashboard!$B175,Transactions!$D:$D))</f>
        <v/>
      </c>
      <c r="F175" s="22" t="str">
        <f>IF($B175="","",SUMIF(Transactions!$F:$F,TEXT(Dashboard!F$3,"mmm-yyyy")&amp;Dashboard!$B175,Transactions!$D:$D))</f>
        <v/>
      </c>
      <c r="G175" s="22" t="str">
        <f>IF($B175="","",SUMIF(Transactions!$F:$F,TEXT(Dashboard!G$3,"mmm-yyyy")&amp;Dashboard!$B175,Transactions!$D:$D))</f>
        <v/>
      </c>
      <c r="H175" s="22" t="str">
        <f>IF($B175="","",SUMIF(Transactions!$F:$F,TEXT(Dashboard!H$3,"mmm-yyyy")&amp;Dashboard!$B175,Transactions!$D:$D))</f>
        <v/>
      </c>
      <c r="I175" s="22" t="str">
        <f>IF($B175="","",SUMIF(Transactions!$F:$F,TEXT(Dashboard!I$3,"mmm-yyyy")&amp;Dashboard!$B175,Transactions!$D:$D))</f>
        <v/>
      </c>
      <c r="J175" s="22" t="str">
        <f>IF($B175="","",SUMIF(Transactions!$F:$F,TEXT(Dashboard!J$3,"mmm-yyyy")&amp;Dashboard!$B175,Transactions!$D:$D))</f>
        <v/>
      </c>
      <c r="K175" s="22" t="str">
        <f>IF($B175="","",SUMIF(Transactions!$F:$F,TEXT(Dashboard!K$3,"mmm-yyyy")&amp;Dashboard!$B175,Transactions!$D:$D))</f>
        <v/>
      </c>
      <c r="L175" s="22" t="str">
        <f>IF($B175="","",SUMIF(Transactions!$F:$F,TEXT(Dashboard!L$3,"mmm-yyyy")&amp;Dashboard!$B175,Transactions!$D:$D))</f>
        <v/>
      </c>
      <c r="M175" s="22" t="str">
        <f>IF($B175="","",SUMIF(Transactions!$F:$F,TEXT(Dashboard!M$3,"mmm-yyyy")&amp;Dashboard!$B175,Transactions!$D:$D))</f>
        <v/>
      </c>
      <c r="N175" s="22" t="str">
        <f>IF($B175="","",SUMIF(Transactions!$F:$F,TEXT(Dashboard!N$3,"mmm-yyyy")&amp;Dashboard!$B175,Transactions!$D:$D))</f>
        <v/>
      </c>
      <c r="O175" s="22" t="str">
        <f>IF($B175="","",SUMIF(Transactions!$F:$F,TEXT(Dashboard!O$3,"mmm-yyyy")&amp;Dashboard!$B175,Transactions!$D:$D))</f>
        <v/>
      </c>
      <c r="P175" s="22" t="str">
        <f t="shared" si="5"/>
        <v/>
      </c>
    </row>
    <row r="176" spans="1:16">
      <c r="A176" s="20" t="str">
        <f t="shared" si="6"/>
        <v/>
      </c>
      <c r="B176" s="21"/>
      <c r="C176" s="22" t="str">
        <f>IF($B176="","",SUMIF(Transactions!$F:$F,TEXT(Dashboard!C$3,"mmm-yyyy")&amp;Dashboard!$B176,Transactions!$D:$D))</f>
        <v/>
      </c>
      <c r="D176" s="22" t="str">
        <f>IF($B176="","",SUMIF(Transactions!$F:$F,TEXT(Dashboard!D$3,"mmm-yyyy")&amp;Dashboard!$B176,Transactions!$D:$D))</f>
        <v/>
      </c>
      <c r="E176" s="22" t="str">
        <f>IF($B176="","",SUMIF(Transactions!$F:$F,TEXT(Dashboard!E$3,"mmm-yyyy")&amp;Dashboard!$B176,Transactions!$D:$D))</f>
        <v/>
      </c>
      <c r="F176" s="22" t="str">
        <f>IF($B176="","",SUMIF(Transactions!$F:$F,TEXT(Dashboard!F$3,"mmm-yyyy")&amp;Dashboard!$B176,Transactions!$D:$D))</f>
        <v/>
      </c>
      <c r="G176" s="22" t="str">
        <f>IF($B176="","",SUMIF(Transactions!$F:$F,TEXT(Dashboard!G$3,"mmm-yyyy")&amp;Dashboard!$B176,Transactions!$D:$D))</f>
        <v/>
      </c>
      <c r="H176" s="22" t="str">
        <f>IF($B176="","",SUMIF(Transactions!$F:$F,TEXT(Dashboard!H$3,"mmm-yyyy")&amp;Dashboard!$B176,Transactions!$D:$D))</f>
        <v/>
      </c>
      <c r="I176" s="22" t="str">
        <f>IF($B176="","",SUMIF(Transactions!$F:$F,TEXT(Dashboard!I$3,"mmm-yyyy")&amp;Dashboard!$B176,Transactions!$D:$D))</f>
        <v/>
      </c>
      <c r="J176" s="22" t="str">
        <f>IF($B176="","",SUMIF(Transactions!$F:$F,TEXT(Dashboard!J$3,"mmm-yyyy")&amp;Dashboard!$B176,Transactions!$D:$D))</f>
        <v/>
      </c>
      <c r="K176" s="22" t="str">
        <f>IF($B176="","",SUMIF(Transactions!$F:$F,TEXT(Dashboard!K$3,"mmm-yyyy")&amp;Dashboard!$B176,Transactions!$D:$D))</f>
        <v/>
      </c>
      <c r="L176" s="22" t="str">
        <f>IF($B176="","",SUMIF(Transactions!$F:$F,TEXT(Dashboard!L$3,"mmm-yyyy")&amp;Dashboard!$B176,Transactions!$D:$D))</f>
        <v/>
      </c>
      <c r="M176" s="22" t="str">
        <f>IF($B176="","",SUMIF(Transactions!$F:$F,TEXT(Dashboard!M$3,"mmm-yyyy")&amp;Dashboard!$B176,Transactions!$D:$D))</f>
        <v/>
      </c>
      <c r="N176" s="22" t="str">
        <f>IF($B176="","",SUMIF(Transactions!$F:$F,TEXT(Dashboard!N$3,"mmm-yyyy")&amp;Dashboard!$B176,Transactions!$D:$D))</f>
        <v/>
      </c>
      <c r="O176" s="22" t="str">
        <f>IF($B176="","",SUMIF(Transactions!$F:$F,TEXT(Dashboard!O$3,"mmm-yyyy")&amp;Dashboard!$B176,Transactions!$D:$D))</f>
        <v/>
      </c>
      <c r="P176" s="22" t="str">
        <f t="shared" si="5"/>
        <v/>
      </c>
    </row>
    <row r="177" spans="1:16">
      <c r="A177" s="20" t="str">
        <f t="shared" si="6"/>
        <v/>
      </c>
      <c r="B177" s="21"/>
      <c r="C177" s="22" t="str">
        <f>IF($B177="","",SUMIF(Transactions!$F:$F,TEXT(Dashboard!C$3,"mmm-yyyy")&amp;Dashboard!$B177,Transactions!$D:$D))</f>
        <v/>
      </c>
      <c r="D177" s="22" t="str">
        <f>IF($B177="","",SUMIF(Transactions!$F:$F,TEXT(Dashboard!D$3,"mmm-yyyy")&amp;Dashboard!$B177,Transactions!$D:$D))</f>
        <v/>
      </c>
      <c r="E177" s="22" t="str">
        <f>IF($B177="","",SUMIF(Transactions!$F:$F,TEXT(Dashboard!E$3,"mmm-yyyy")&amp;Dashboard!$B177,Transactions!$D:$D))</f>
        <v/>
      </c>
      <c r="F177" s="22" t="str">
        <f>IF($B177="","",SUMIF(Transactions!$F:$F,TEXT(Dashboard!F$3,"mmm-yyyy")&amp;Dashboard!$B177,Transactions!$D:$D))</f>
        <v/>
      </c>
      <c r="G177" s="22" t="str">
        <f>IF($B177="","",SUMIF(Transactions!$F:$F,TEXT(Dashboard!G$3,"mmm-yyyy")&amp;Dashboard!$B177,Transactions!$D:$D))</f>
        <v/>
      </c>
      <c r="H177" s="22" t="str">
        <f>IF($B177="","",SUMIF(Transactions!$F:$F,TEXT(Dashboard!H$3,"mmm-yyyy")&amp;Dashboard!$B177,Transactions!$D:$D))</f>
        <v/>
      </c>
      <c r="I177" s="22" t="str">
        <f>IF($B177="","",SUMIF(Transactions!$F:$F,TEXT(Dashboard!I$3,"mmm-yyyy")&amp;Dashboard!$B177,Transactions!$D:$D))</f>
        <v/>
      </c>
      <c r="J177" s="22" t="str">
        <f>IF($B177="","",SUMIF(Transactions!$F:$F,TEXT(Dashboard!J$3,"mmm-yyyy")&amp;Dashboard!$B177,Transactions!$D:$D))</f>
        <v/>
      </c>
      <c r="K177" s="22" t="str">
        <f>IF($B177="","",SUMIF(Transactions!$F:$F,TEXT(Dashboard!K$3,"mmm-yyyy")&amp;Dashboard!$B177,Transactions!$D:$D))</f>
        <v/>
      </c>
      <c r="L177" s="22" t="str">
        <f>IF($B177="","",SUMIF(Transactions!$F:$F,TEXT(Dashboard!L$3,"mmm-yyyy")&amp;Dashboard!$B177,Transactions!$D:$D))</f>
        <v/>
      </c>
      <c r="M177" s="22" t="str">
        <f>IF($B177="","",SUMIF(Transactions!$F:$F,TEXT(Dashboard!M$3,"mmm-yyyy")&amp;Dashboard!$B177,Transactions!$D:$D))</f>
        <v/>
      </c>
      <c r="N177" s="22" t="str">
        <f>IF($B177="","",SUMIF(Transactions!$F:$F,TEXT(Dashboard!N$3,"mmm-yyyy")&amp;Dashboard!$B177,Transactions!$D:$D))</f>
        <v/>
      </c>
      <c r="O177" s="22" t="str">
        <f>IF($B177="","",SUMIF(Transactions!$F:$F,TEXT(Dashboard!O$3,"mmm-yyyy")&amp;Dashboard!$B177,Transactions!$D:$D))</f>
        <v/>
      </c>
      <c r="P177" s="22" t="str">
        <f t="shared" si="5"/>
        <v/>
      </c>
    </row>
    <row r="178" spans="1:16">
      <c r="A178" s="20" t="str">
        <f t="shared" si="6"/>
        <v/>
      </c>
      <c r="B178" s="21"/>
      <c r="C178" s="22" t="str">
        <f>IF($B178="","",SUMIF(Transactions!$F:$F,TEXT(Dashboard!C$3,"mmm-yyyy")&amp;Dashboard!$B178,Transactions!$D:$D))</f>
        <v/>
      </c>
      <c r="D178" s="22" t="str">
        <f>IF($B178="","",SUMIF(Transactions!$F:$F,TEXT(Dashboard!D$3,"mmm-yyyy")&amp;Dashboard!$B178,Transactions!$D:$D))</f>
        <v/>
      </c>
      <c r="E178" s="22" t="str">
        <f>IF($B178="","",SUMIF(Transactions!$F:$F,TEXT(Dashboard!E$3,"mmm-yyyy")&amp;Dashboard!$B178,Transactions!$D:$D))</f>
        <v/>
      </c>
      <c r="F178" s="22" t="str">
        <f>IF($B178="","",SUMIF(Transactions!$F:$F,TEXT(Dashboard!F$3,"mmm-yyyy")&amp;Dashboard!$B178,Transactions!$D:$D))</f>
        <v/>
      </c>
      <c r="G178" s="22" t="str">
        <f>IF($B178="","",SUMIF(Transactions!$F:$F,TEXT(Dashboard!G$3,"mmm-yyyy")&amp;Dashboard!$B178,Transactions!$D:$D))</f>
        <v/>
      </c>
      <c r="H178" s="22" t="str">
        <f>IF($B178="","",SUMIF(Transactions!$F:$F,TEXT(Dashboard!H$3,"mmm-yyyy")&amp;Dashboard!$B178,Transactions!$D:$D))</f>
        <v/>
      </c>
      <c r="I178" s="22" t="str">
        <f>IF($B178="","",SUMIF(Transactions!$F:$F,TEXT(Dashboard!I$3,"mmm-yyyy")&amp;Dashboard!$B178,Transactions!$D:$D))</f>
        <v/>
      </c>
      <c r="J178" s="22" t="str">
        <f>IF($B178="","",SUMIF(Transactions!$F:$F,TEXT(Dashboard!J$3,"mmm-yyyy")&amp;Dashboard!$B178,Transactions!$D:$D))</f>
        <v/>
      </c>
      <c r="K178" s="22" t="str">
        <f>IF($B178="","",SUMIF(Transactions!$F:$F,TEXT(Dashboard!K$3,"mmm-yyyy")&amp;Dashboard!$B178,Transactions!$D:$D))</f>
        <v/>
      </c>
      <c r="L178" s="22" t="str">
        <f>IF($B178="","",SUMIF(Transactions!$F:$F,TEXT(Dashboard!L$3,"mmm-yyyy")&amp;Dashboard!$B178,Transactions!$D:$D))</f>
        <v/>
      </c>
      <c r="M178" s="22" t="str">
        <f>IF($B178="","",SUMIF(Transactions!$F:$F,TEXT(Dashboard!M$3,"mmm-yyyy")&amp;Dashboard!$B178,Transactions!$D:$D))</f>
        <v/>
      </c>
      <c r="N178" s="22" t="str">
        <f>IF($B178="","",SUMIF(Transactions!$F:$F,TEXT(Dashboard!N$3,"mmm-yyyy")&amp;Dashboard!$B178,Transactions!$D:$D))</f>
        <v/>
      </c>
      <c r="O178" s="22" t="str">
        <f>IF($B178="","",SUMIF(Transactions!$F:$F,TEXT(Dashboard!O$3,"mmm-yyyy")&amp;Dashboard!$B178,Transactions!$D:$D))</f>
        <v/>
      </c>
      <c r="P178" s="22" t="str">
        <f t="shared" si="5"/>
        <v/>
      </c>
    </row>
    <row r="179" spans="1:16">
      <c r="A179" s="20" t="str">
        <f t="shared" si="6"/>
        <v/>
      </c>
      <c r="B179" s="21"/>
      <c r="C179" s="22" t="str">
        <f>IF($B179="","",SUMIF(Transactions!$F:$F,TEXT(Dashboard!C$3,"mmm-yyyy")&amp;Dashboard!$B179,Transactions!$D:$D))</f>
        <v/>
      </c>
      <c r="D179" s="22" t="str">
        <f>IF($B179="","",SUMIF(Transactions!$F:$F,TEXT(Dashboard!D$3,"mmm-yyyy")&amp;Dashboard!$B179,Transactions!$D:$D))</f>
        <v/>
      </c>
      <c r="E179" s="22" t="str">
        <f>IF($B179="","",SUMIF(Transactions!$F:$F,TEXT(Dashboard!E$3,"mmm-yyyy")&amp;Dashboard!$B179,Transactions!$D:$D))</f>
        <v/>
      </c>
      <c r="F179" s="22" t="str">
        <f>IF($B179="","",SUMIF(Transactions!$F:$F,TEXT(Dashboard!F$3,"mmm-yyyy")&amp;Dashboard!$B179,Transactions!$D:$D))</f>
        <v/>
      </c>
      <c r="G179" s="22" t="str">
        <f>IF($B179="","",SUMIF(Transactions!$F:$F,TEXT(Dashboard!G$3,"mmm-yyyy")&amp;Dashboard!$B179,Transactions!$D:$D))</f>
        <v/>
      </c>
      <c r="H179" s="22" t="str">
        <f>IF($B179="","",SUMIF(Transactions!$F:$F,TEXT(Dashboard!H$3,"mmm-yyyy")&amp;Dashboard!$B179,Transactions!$D:$D))</f>
        <v/>
      </c>
      <c r="I179" s="22" t="str">
        <f>IF($B179="","",SUMIF(Transactions!$F:$F,TEXT(Dashboard!I$3,"mmm-yyyy")&amp;Dashboard!$B179,Transactions!$D:$D))</f>
        <v/>
      </c>
      <c r="J179" s="22" t="str">
        <f>IF($B179="","",SUMIF(Transactions!$F:$F,TEXT(Dashboard!J$3,"mmm-yyyy")&amp;Dashboard!$B179,Transactions!$D:$D))</f>
        <v/>
      </c>
      <c r="K179" s="22" t="str">
        <f>IF($B179="","",SUMIF(Transactions!$F:$F,TEXT(Dashboard!K$3,"mmm-yyyy")&amp;Dashboard!$B179,Transactions!$D:$D))</f>
        <v/>
      </c>
      <c r="L179" s="22" t="str">
        <f>IF($B179="","",SUMIF(Transactions!$F:$F,TEXT(Dashboard!L$3,"mmm-yyyy")&amp;Dashboard!$B179,Transactions!$D:$D))</f>
        <v/>
      </c>
      <c r="M179" s="22" t="str">
        <f>IF($B179="","",SUMIF(Transactions!$F:$F,TEXT(Dashboard!M$3,"mmm-yyyy")&amp;Dashboard!$B179,Transactions!$D:$D))</f>
        <v/>
      </c>
      <c r="N179" s="22" t="str">
        <f>IF($B179="","",SUMIF(Transactions!$F:$F,TEXT(Dashboard!N$3,"mmm-yyyy")&amp;Dashboard!$B179,Transactions!$D:$D))</f>
        <v/>
      </c>
      <c r="O179" s="22" t="str">
        <f>IF($B179="","",SUMIF(Transactions!$F:$F,TEXT(Dashboard!O$3,"mmm-yyyy")&amp;Dashboard!$B179,Transactions!$D:$D))</f>
        <v/>
      </c>
      <c r="P179" s="22" t="str">
        <f t="shared" si="5"/>
        <v/>
      </c>
    </row>
    <row r="180" spans="1:16">
      <c r="A180" s="20" t="str">
        <f t="shared" si="6"/>
        <v/>
      </c>
      <c r="B180" s="21"/>
      <c r="C180" s="22" t="str">
        <f>IF($B180="","",SUMIF(Transactions!$F:$F,TEXT(Dashboard!C$3,"mmm-yyyy")&amp;Dashboard!$B180,Transactions!$D:$D))</f>
        <v/>
      </c>
      <c r="D180" s="22" t="str">
        <f>IF($B180="","",SUMIF(Transactions!$F:$F,TEXT(Dashboard!D$3,"mmm-yyyy")&amp;Dashboard!$B180,Transactions!$D:$D))</f>
        <v/>
      </c>
      <c r="E180" s="22" t="str">
        <f>IF($B180="","",SUMIF(Transactions!$F:$F,TEXT(Dashboard!E$3,"mmm-yyyy")&amp;Dashboard!$B180,Transactions!$D:$D))</f>
        <v/>
      </c>
      <c r="F180" s="22" t="str">
        <f>IF($B180="","",SUMIF(Transactions!$F:$F,TEXT(Dashboard!F$3,"mmm-yyyy")&amp;Dashboard!$B180,Transactions!$D:$D))</f>
        <v/>
      </c>
      <c r="G180" s="22" t="str">
        <f>IF($B180="","",SUMIF(Transactions!$F:$F,TEXT(Dashboard!G$3,"mmm-yyyy")&amp;Dashboard!$B180,Transactions!$D:$D))</f>
        <v/>
      </c>
      <c r="H180" s="22" t="str">
        <f>IF($B180="","",SUMIF(Transactions!$F:$F,TEXT(Dashboard!H$3,"mmm-yyyy")&amp;Dashboard!$B180,Transactions!$D:$D))</f>
        <v/>
      </c>
      <c r="I180" s="22" t="str">
        <f>IF($B180="","",SUMIF(Transactions!$F:$F,TEXT(Dashboard!I$3,"mmm-yyyy")&amp;Dashboard!$B180,Transactions!$D:$D))</f>
        <v/>
      </c>
      <c r="J180" s="22" t="str">
        <f>IF($B180="","",SUMIF(Transactions!$F:$F,TEXT(Dashboard!J$3,"mmm-yyyy")&amp;Dashboard!$B180,Transactions!$D:$D))</f>
        <v/>
      </c>
      <c r="K180" s="22" t="str">
        <f>IF($B180="","",SUMIF(Transactions!$F:$F,TEXT(Dashboard!K$3,"mmm-yyyy")&amp;Dashboard!$B180,Transactions!$D:$D))</f>
        <v/>
      </c>
      <c r="L180" s="22" t="str">
        <f>IF($B180="","",SUMIF(Transactions!$F:$F,TEXT(Dashboard!L$3,"mmm-yyyy")&amp;Dashboard!$B180,Transactions!$D:$D))</f>
        <v/>
      </c>
      <c r="M180" s="22" t="str">
        <f>IF($B180="","",SUMIF(Transactions!$F:$F,TEXT(Dashboard!M$3,"mmm-yyyy")&amp;Dashboard!$B180,Transactions!$D:$D))</f>
        <v/>
      </c>
      <c r="N180" s="22" t="str">
        <f>IF($B180="","",SUMIF(Transactions!$F:$F,TEXT(Dashboard!N$3,"mmm-yyyy")&amp;Dashboard!$B180,Transactions!$D:$D))</f>
        <v/>
      </c>
      <c r="O180" s="22" t="str">
        <f>IF($B180="","",SUMIF(Transactions!$F:$F,TEXT(Dashboard!O$3,"mmm-yyyy")&amp;Dashboard!$B180,Transactions!$D:$D))</f>
        <v/>
      </c>
      <c r="P180" s="22" t="str">
        <f t="shared" si="5"/>
        <v/>
      </c>
    </row>
    <row r="181" spans="1:16">
      <c r="A181" s="20" t="str">
        <f t="shared" si="6"/>
        <v/>
      </c>
      <c r="B181" s="21"/>
      <c r="C181" s="22" t="str">
        <f>IF($B181="","",SUMIF(Transactions!$F:$F,TEXT(Dashboard!C$3,"mmm-yyyy")&amp;Dashboard!$B181,Transactions!$D:$D))</f>
        <v/>
      </c>
      <c r="D181" s="22" t="str">
        <f>IF($B181="","",SUMIF(Transactions!$F:$F,TEXT(Dashboard!D$3,"mmm-yyyy")&amp;Dashboard!$B181,Transactions!$D:$D))</f>
        <v/>
      </c>
      <c r="E181" s="22" t="str">
        <f>IF($B181="","",SUMIF(Transactions!$F:$F,TEXT(Dashboard!E$3,"mmm-yyyy")&amp;Dashboard!$B181,Transactions!$D:$D))</f>
        <v/>
      </c>
      <c r="F181" s="22" t="str">
        <f>IF($B181="","",SUMIF(Transactions!$F:$F,TEXT(Dashboard!F$3,"mmm-yyyy")&amp;Dashboard!$B181,Transactions!$D:$D))</f>
        <v/>
      </c>
      <c r="G181" s="22" t="str">
        <f>IF($B181="","",SUMIF(Transactions!$F:$F,TEXT(Dashboard!G$3,"mmm-yyyy")&amp;Dashboard!$B181,Transactions!$D:$D))</f>
        <v/>
      </c>
      <c r="H181" s="22" t="str">
        <f>IF($B181="","",SUMIF(Transactions!$F:$F,TEXT(Dashboard!H$3,"mmm-yyyy")&amp;Dashboard!$B181,Transactions!$D:$D))</f>
        <v/>
      </c>
      <c r="I181" s="22" t="str">
        <f>IF($B181="","",SUMIF(Transactions!$F:$F,TEXT(Dashboard!I$3,"mmm-yyyy")&amp;Dashboard!$B181,Transactions!$D:$D))</f>
        <v/>
      </c>
      <c r="J181" s="22" t="str">
        <f>IF($B181="","",SUMIF(Transactions!$F:$F,TEXT(Dashboard!J$3,"mmm-yyyy")&amp;Dashboard!$B181,Transactions!$D:$D))</f>
        <v/>
      </c>
      <c r="K181" s="22" t="str">
        <f>IF($B181="","",SUMIF(Transactions!$F:$F,TEXT(Dashboard!K$3,"mmm-yyyy")&amp;Dashboard!$B181,Transactions!$D:$D))</f>
        <v/>
      </c>
      <c r="L181" s="22" t="str">
        <f>IF($B181="","",SUMIF(Transactions!$F:$F,TEXT(Dashboard!L$3,"mmm-yyyy")&amp;Dashboard!$B181,Transactions!$D:$D))</f>
        <v/>
      </c>
      <c r="M181" s="22" t="str">
        <f>IF($B181="","",SUMIF(Transactions!$F:$F,TEXT(Dashboard!M$3,"mmm-yyyy")&amp;Dashboard!$B181,Transactions!$D:$D))</f>
        <v/>
      </c>
      <c r="N181" s="22" t="str">
        <f>IF($B181="","",SUMIF(Transactions!$F:$F,TEXT(Dashboard!N$3,"mmm-yyyy")&amp;Dashboard!$B181,Transactions!$D:$D))</f>
        <v/>
      </c>
      <c r="O181" s="22" t="str">
        <f>IF($B181="","",SUMIF(Transactions!$F:$F,TEXT(Dashboard!O$3,"mmm-yyyy")&amp;Dashboard!$B181,Transactions!$D:$D))</f>
        <v/>
      </c>
      <c r="P181" s="22" t="str">
        <f t="shared" si="5"/>
        <v/>
      </c>
    </row>
    <row r="182" spans="1:16">
      <c r="A182" s="20" t="str">
        <f t="shared" si="6"/>
        <v/>
      </c>
      <c r="B182" s="21"/>
      <c r="C182" s="22" t="str">
        <f>IF($B182="","",SUMIF(Transactions!$F:$F,TEXT(Dashboard!C$3,"mmm-yyyy")&amp;Dashboard!$B182,Transactions!$D:$D))</f>
        <v/>
      </c>
      <c r="D182" s="22" t="str">
        <f>IF($B182="","",SUMIF(Transactions!$F:$F,TEXT(Dashboard!D$3,"mmm-yyyy")&amp;Dashboard!$B182,Transactions!$D:$D))</f>
        <v/>
      </c>
      <c r="E182" s="22" t="str">
        <f>IF($B182="","",SUMIF(Transactions!$F:$F,TEXT(Dashboard!E$3,"mmm-yyyy")&amp;Dashboard!$B182,Transactions!$D:$D))</f>
        <v/>
      </c>
      <c r="F182" s="22" t="str">
        <f>IF($B182="","",SUMIF(Transactions!$F:$F,TEXT(Dashboard!F$3,"mmm-yyyy")&amp;Dashboard!$B182,Transactions!$D:$D))</f>
        <v/>
      </c>
      <c r="G182" s="22" t="str">
        <f>IF($B182="","",SUMIF(Transactions!$F:$F,TEXT(Dashboard!G$3,"mmm-yyyy")&amp;Dashboard!$B182,Transactions!$D:$D))</f>
        <v/>
      </c>
      <c r="H182" s="22" t="str">
        <f>IF($B182="","",SUMIF(Transactions!$F:$F,TEXT(Dashboard!H$3,"mmm-yyyy")&amp;Dashboard!$B182,Transactions!$D:$D))</f>
        <v/>
      </c>
      <c r="I182" s="22" t="str">
        <f>IF($B182="","",SUMIF(Transactions!$F:$F,TEXT(Dashboard!I$3,"mmm-yyyy")&amp;Dashboard!$B182,Transactions!$D:$D))</f>
        <v/>
      </c>
      <c r="J182" s="22" t="str">
        <f>IF($B182="","",SUMIF(Transactions!$F:$F,TEXT(Dashboard!J$3,"mmm-yyyy")&amp;Dashboard!$B182,Transactions!$D:$D))</f>
        <v/>
      </c>
      <c r="K182" s="22" t="str">
        <f>IF($B182="","",SUMIF(Transactions!$F:$F,TEXT(Dashboard!K$3,"mmm-yyyy")&amp;Dashboard!$B182,Transactions!$D:$D))</f>
        <v/>
      </c>
      <c r="L182" s="22" t="str">
        <f>IF($B182="","",SUMIF(Transactions!$F:$F,TEXT(Dashboard!L$3,"mmm-yyyy")&amp;Dashboard!$B182,Transactions!$D:$D))</f>
        <v/>
      </c>
      <c r="M182" s="22" t="str">
        <f>IF($B182="","",SUMIF(Transactions!$F:$F,TEXT(Dashboard!M$3,"mmm-yyyy")&amp;Dashboard!$B182,Transactions!$D:$D))</f>
        <v/>
      </c>
      <c r="N182" s="22" t="str">
        <f>IF($B182="","",SUMIF(Transactions!$F:$F,TEXT(Dashboard!N$3,"mmm-yyyy")&amp;Dashboard!$B182,Transactions!$D:$D))</f>
        <v/>
      </c>
      <c r="O182" s="22" t="str">
        <f>IF($B182="","",SUMIF(Transactions!$F:$F,TEXT(Dashboard!O$3,"mmm-yyyy")&amp;Dashboard!$B182,Transactions!$D:$D))</f>
        <v/>
      </c>
      <c r="P182" s="22" t="str">
        <f t="shared" si="5"/>
        <v/>
      </c>
    </row>
    <row r="183" spans="1:16">
      <c r="A183" s="20" t="str">
        <f t="shared" si="6"/>
        <v/>
      </c>
      <c r="B183" s="21"/>
      <c r="C183" s="22" t="str">
        <f>IF($B183="","",SUMIF(Transactions!$F:$F,TEXT(Dashboard!C$3,"mmm-yyyy")&amp;Dashboard!$B183,Transactions!$D:$D))</f>
        <v/>
      </c>
      <c r="D183" s="22" t="str">
        <f>IF($B183="","",SUMIF(Transactions!$F:$F,TEXT(Dashboard!D$3,"mmm-yyyy")&amp;Dashboard!$B183,Transactions!$D:$D))</f>
        <v/>
      </c>
      <c r="E183" s="22" t="str">
        <f>IF($B183="","",SUMIF(Transactions!$F:$F,TEXT(Dashboard!E$3,"mmm-yyyy")&amp;Dashboard!$B183,Transactions!$D:$D))</f>
        <v/>
      </c>
      <c r="F183" s="22" t="str">
        <f>IF($B183="","",SUMIF(Transactions!$F:$F,TEXT(Dashboard!F$3,"mmm-yyyy")&amp;Dashboard!$B183,Transactions!$D:$D))</f>
        <v/>
      </c>
      <c r="G183" s="22" t="str">
        <f>IF($B183="","",SUMIF(Transactions!$F:$F,TEXT(Dashboard!G$3,"mmm-yyyy")&amp;Dashboard!$B183,Transactions!$D:$D))</f>
        <v/>
      </c>
      <c r="H183" s="22" t="str">
        <f>IF($B183="","",SUMIF(Transactions!$F:$F,TEXT(Dashboard!H$3,"mmm-yyyy")&amp;Dashboard!$B183,Transactions!$D:$D))</f>
        <v/>
      </c>
      <c r="I183" s="22" t="str">
        <f>IF($B183="","",SUMIF(Transactions!$F:$F,TEXT(Dashboard!I$3,"mmm-yyyy")&amp;Dashboard!$B183,Transactions!$D:$D))</f>
        <v/>
      </c>
      <c r="J183" s="22" t="str">
        <f>IF($B183="","",SUMIF(Transactions!$F:$F,TEXT(Dashboard!J$3,"mmm-yyyy")&amp;Dashboard!$B183,Transactions!$D:$D))</f>
        <v/>
      </c>
      <c r="K183" s="22" t="str">
        <f>IF($B183="","",SUMIF(Transactions!$F:$F,TEXT(Dashboard!K$3,"mmm-yyyy")&amp;Dashboard!$B183,Transactions!$D:$D))</f>
        <v/>
      </c>
      <c r="L183" s="22" t="str">
        <f>IF($B183="","",SUMIF(Transactions!$F:$F,TEXT(Dashboard!L$3,"mmm-yyyy")&amp;Dashboard!$B183,Transactions!$D:$D))</f>
        <v/>
      </c>
      <c r="M183" s="22" t="str">
        <f>IF($B183="","",SUMIF(Transactions!$F:$F,TEXT(Dashboard!M$3,"mmm-yyyy")&amp;Dashboard!$B183,Transactions!$D:$D))</f>
        <v/>
      </c>
      <c r="N183" s="22" t="str">
        <f>IF($B183="","",SUMIF(Transactions!$F:$F,TEXT(Dashboard!N$3,"mmm-yyyy")&amp;Dashboard!$B183,Transactions!$D:$D))</f>
        <v/>
      </c>
      <c r="O183" s="22" t="str">
        <f>IF($B183="","",SUMIF(Transactions!$F:$F,TEXT(Dashboard!O$3,"mmm-yyyy")&amp;Dashboard!$B183,Transactions!$D:$D))</f>
        <v/>
      </c>
      <c r="P183" s="22" t="str">
        <f t="shared" si="5"/>
        <v/>
      </c>
    </row>
    <row r="184" spans="1:16">
      <c r="A184" s="20" t="str">
        <f t="shared" si="6"/>
        <v/>
      </c>
      <c r="B184" s="21"/>
      <c r="C184" s="22" t="str">
        <f>IF($B184="","",SUMIF(Transactions!$F:$F,TEXT(Dashboard!C$3,"mmm-yyyy")&amp;Dashboard!$B184,Transactions!$D:$D))</f>
        <v/>
      </c>
      <c r="D184" s="22" t="str">
        <f>IF($B184="","",SUMIF(Transactions!$F:$F,TEXT(Dashboard!D$3,"mmm-yyyy")&amp;Dashboard!$B184,Transactions!$D:$D))</f>
        <v/>
      </c>
      <c r="E184" s="22" t="str">
        <f>IF($B184="","",SUMIF(Transactions!$F:$F,TEXT(Dashboard!E$3,"mmm-yyyy")&amp;Dashboard!$B184,Transactions!$D:$D))</f>
        <v/>
      </c>
      <c r="F184" s="22" t="str">
        <f>IF($B184="","",SUMIF(Transactions!$F:$F,TEXT(Dashboard!F$3,"mmm-yyyy")&amp;Dashboard!$B184,Transactions!$D:$D))</f>
        <v/>
      </c>
      <c r="G184" s="22" t="str">
        <f>IF($B184="","",SUMIF(Transactions!$F:$F,TEXT(Dashboard!G$3,"mmm-yyyy")&amp;Dashboard!$B184,Transactions!$D:$D))</f>
        <v/>
      </c>
      <c r="H184" s="22" t="str">
        <f>IF($B184="","",SUMIF(Transactions!$F:$F,TEXT(Dashboard!H$3,"mmm-yyyy")&amp;Dashboard!$B184,Transactions!$D:$D))</f>
        <v/>
      </c>
      <c r="I184" s="22" t="str">
        <f>IF($B184="","",SUMIF(Transactions!$F:$F,TEXT(Dashboard!I$3,"mmm-yyyy")&amp;Dashboard!$B184,Transactions!$D:$D))</f>
        <v/>
      </c>
      <c r="J184" s="22" t="str">
        <f>IF($B184="","",SUMIF(Transactions!$F:$F,TEXT(Dashboard!J$3,"mmm-yyyy")&amp;Dashboard!$B184,Transactions!$D:$D))</f>
        <v/>
      </c>
      <c r="K184" s="22" t="str">
        <f>IF($B184="","",SUMIF(Transactions!$F:$F,TEXT(Dashboard!K$3,"mmm-yyyy")&amp;Dashboard!$B184,Transactions!$D:$D))</f>
        <v/>
      </c>
      <c r="L184" s="22" t="str">
        <f>IF($B184="","",SUMIF(Transactions!$F:$F,TEXT(Dashboard!L$3,"mmm-yyyy")&amp;Dashboard!$B184,Transactions!$D:$D))</f>
        <v/>
      </c>
      <c r="M184" s="22" t="str">
        <f>IF($B184="","",SUMIF(Transactions!$F:$F,TEXT(Dashboard!M$3,"mmm-yyyy")&amp;Dashboard!$B184,Transactions!$D:$D))</f>
        <v/>
      </c>
      <c r="N184" s="22" t="str">
        <f>IF($B184="","",SUMIF(Transactions!$F:$F,TEXT(Dashboard!N$3,"mmm-yyyy")&amp;Dashboard!$B184,Transactions!$D:$D))</f>
        <v/>
      </c>
      <c r="O184" s="22" t="str">
        <f>IF($B184="","",SUMIF(Transactions!$F:$F,TEXT(Dashboard!O$3,"mmm-yyyy")&amp;Dashboard!$B184,Transactions!$D:$D))</f>
        <v/>
      </c>
      <c r="P184" s="22" t="str">
        <f t="shared" si="5"/>
        <v/>
      </c>
    </row>
    <row r="185" spans="1:16">
      <c r="A185" s="20" t="str">
        <f t="shared" si="6"/>
        <v/>
      </c>
      <c r="B185" s="21"/>
      <c r="C185" s="22" t="str">
        <f>IF($B185="","",SUMIF(Transactions!$F:$F,TEXT(Dashboard!C$3,"mmm-yyyy")&amp;Dashboard!$B185,Transactions!$D:$D))</f>
        <v/>
      </c>
      <c r="D185" s="22" t="str">
        <f>IF($B185="","",SUMIF(Transactions!$F:$F,TEXT(Dashboard!D$3,"mmm-yyyy")&amp;Dashboard!$B185,Transactions!$D:$D))</f>
        <v/>
      </c>
      <c r="E185" s="22" t="str">
        <f>IF($B185="","",SUMIF(Transactions!$F:$F,TEXT(Dashboard!E$3,"mmm-yyyy")&amp;Dashboard!$B185,Transactions!$D:$D))</f>
        <v/>
      </c>
      <c r="F185" s="22" t="str">
        <f>IF($B185="","",SUMIF(Transactions!$F:$F,TEXT(Dashboard!F$3,"mmm-yyyy")&amp;Dashboard!$B185,Transactions!$D:$D))</f>
        <v/>
      </c>
      <c r="G185" s="22" t="str">
        <f>IF($B185="","",SUMIF(Transactions!$F:$F,TEXT(Dashboard!G$3,"mmm-yyyy")&amp;Dashboard!$B185,Transactions!$D:$D))</f>
        <v/>
      </c>
      <c r="H185" s="22" t="str">
        <f>IF($B185="","",SUMIF(Transactions!$F:$F,TEXT(Dashboard!H$3,"mmm-yyyy")&amp;Dashboard!$B185,Transactions!$D:$D))</f>
        <v/>
      </c>
      <c r="I185" s="22" t="str">
        <f>IF($B185="","",SUMIF(Transactions!$F:$F,TEXT(Dashboard!I$3,"mmm-yyyy")&amp;Dashboard!$B185,Transactions!$D:$D))</f>
        <v/>
      </c>
      <c r="J185" s="22" t="str">
        <f>IF($B185="","",SUMIF(Transactions!$F:$F,TEXT(Dashboard!J$3,"mmm-yyyy")&amp;Dashboard!$B185,Transactions!$D:$D))</f>
        <v/>
      </c>
      <c r="K185" s="22" t="str">
        <f>IF($B185="","",SUMIF(Transactions!$F:$F,TEXT(Dashboard!K$3,"mmm-yyyy")&amp;Dashboard!$B185,Transactions!$D:$D))</f>
        <v/>
      </c>
      <c r="L185" s="22" t="str">
        <f>IF($B185="","",SUMIF(Transactions!$F:$F,TEXT(Dashboard!L$3,"mmm-yyyy")&amp;Dashboard!$B185,Transactions!$D:$D))</f>
        <v/>
      </c>
      <c r="M185" s="22" t="str">
        <f>IF($B185="","",SUMIF(Transactions!$F:$F,TEXT(Dashboard!M$3,"mmm-yyyy")&amp;Dashboard!$B185,Transactions!$D:$D))</f>
        <v/>
      </c>
      <c r="N185" s="22" t="str">
        <f>IF($B185="","",SUMIF(Transactions!$F:$F,TEXT(Dashboard!N$3,"mmm-yyyy")&amp;Dashboard!$B185,Transactions!$D:$D))</f>
        <v/>
      </c>
      <c r="O185" s="22" t="str">
        <f>IF($B185="","",SUMIF(Transactions!$F:$F,TEXT(Dashboard!O$3,"mmm-yyyy")&amp;Dashboard!$B185,Transactions!$D:$D))</f>
        <v/>
      </c>
      <c r="P185" s="22" t="str">
        <f t="shared" si="5"/>
        <v/>
      </c>
    </row>
    <row r="186" spans="1:16">
      <c r="A186" s="20" t="str">
        <f t="shared" si="6"/>
        <v/>
      </c>
      <c r="B186" s="21"/>
      <c r="C186" s="22" t="str">
        <f>IF($B186="","",SUMIF(Transactions!$F:$F,TEXT(Dashboard!C$3,"mmm-yyyy")&amp;Dashboard!$B186,Transactions!$D:$D))</f>
        <v/>
      </c>
      <c r="D186" s="22" t="str">
        <f>IF($B186="","",SUMIF(Transactions!$F:$F,TEXT(Dashboard!D$3,"mmm-yyyy")&amp;Dashboard!$B186,Transactions!$D:$D))</f>
        <v/>
      </c>
      <c r="E186" s="22" t="str">
        <f>IF($B186="","",SUMIF(Transactions!$F:$F,TEXT(Dashboard!E$3,"mmm-yyyy")&amp;Dashboard!$B186,Transactions!$D:$D))</f>
        <v/>
      </c>
      <c r="F186" s="22" t="str">
        <f>IF($B186="","",SUMIF(Transactions!$F:$F,TEXT(Dashboard!F$3,"mmm-yyyy")&amp;Dashboard!$B186,Transactions!$D:$D))</f>
        <v/>
      </c>
      <c r="G186" s="22" t="str">
        <f>IF($B186="","",SUMIF(Transactions!$F:$F,TEXT(Dashboard!G$3,"mmm-yyyy")&amp;Dashboard!$B186,Transactions!$D:$D))</f>
        <v/>
      </c>
      <c r="H186" s="22" t="str">
        <f>IF($B186="","",SUMIF(Transactions!$F:$F,TEXT(Dashboard!H$3,"mmm-yyyy")&amp;Dashboard!$B186,Transactions!$D:$D))</f>
        <v/>
      </c>
      <c r="I186" s="22" t="str">
        <f>IF($B186="","",SUMIF(Transactions!$F:$F,TEXT(Dashboard!I$3,"mmm-yyyy")&amp;Dashboard!$B186,Transactions!$D:$D))</f>
        <v/>
      </c>
      <c r="J186" s="22" t="str">
        <f>IF($B186="","",SUMIF(Transactions!$F:$F,TEXT(Dashboard!J$3,"mmm-yyyy")&amp;Dashboard!$B186,Transactions!$D:$D))</f>
        <v/>
      </c>
      <c r="K186" s="22" t="str">
        <f>IF($B186="","",SUMIF(Transactions!$F:$F,TEXT(Dashboard!K$3,"mmm-yyyy")&amp;Dashboard!$B186,Transactions!$D:$D))</f>
        <v/>
      </c>
      <c r="L186" s="22" t="str">
        <f>IF($B186="","",SUMIF(Transactions!$F:$F,TEXT(Dashboard!L$3,"mmm-yyyy")&amp;Dashboard!$B186,Transactions!$D:$D))</f>
        <v/>
      </c>
      <c r="M186" s="22" t="str">
        <f>IF($B186="","",SUMIF(Transactions!$F:$F,TEXT(Dashboard!M$3,"mmm-yyyy")&amp;Dashboard!$B186,Transactions!$D:$D))</f>
        <v/>
      </c>
      <c r="N186" s="22" t="str">
        <f>IF($B186="","",SUMIF(Transactions!$F:$F,TEXT(Dashboard!N$3,"mmm-yyyy")&amp;Dashboard!$B186,Transactions!$D:$D))</f>
        <v/>
      </c>
      <c r="O186" s="22" t="str">
        <f>IF($B186="","",SUMIF(Transactions!$F:$F,TEXT(Dashboard!O$3,"mmm-yyyy")&amp;Dashboard!$B186,Transactions!$D:$D))</f>
        <v/>
      </c>
      <c r="P186" s="22" t="str">
        <f t="shared" si="5"/>
        <v/>
      </c>
    </row>
    <row r="187" spans="1:16">
      <c r="A187" s="20" t="str">
        <f t="shared" si="6"/>
        <v/>
      </c>
      <c r="B187" s="21"/>
      <c r="C187" s="22" t="str">
        <f>IF($B187="","",SUMIF(Transactions!$F:$F,TEXT(Dashboard!C$3,"mmm-yyyy")&amp;Dashboard!$B187,Transactions!$D:$D))</f>
        <v/>
      </c>
      <c r="D187" s="22" t="str">
        <f>IF($B187="","",SUMIF(Transactions!$F:$F,TEXT(Dashboard!D$3,"mmm-yyyy")&amp;Dashboard!$B187,Transactions!$D:$D))</f>
        <v/>
      </c>
      <c r="E187" s="22" t="str">
        <f>IF($B187="","",SUMIF(Transactions!$F:$F,TEXT(Dashboard!E$3,"mmm-yyyy")&amp;Dashboard!$B187,Transactions!$D:$D))</f>
        <v/>
      </c>
      <c r="F187" s="22" t="str">
        <f>IF($B187="","",SUMIF(Transactions!$F:$F,TEXT(Dashboard!F$3,"mmm-yyyy")&amp;Dashboard!$B187,Transactions!$D:$D))</f>
        <v/>
      </c>
      <c r="G187" s="22" t="str">
        <f>IF($B187="","",SUMIF(Transactions!$F:$F,TEXT(Dashboard!G$3,"mmm-yyyy")&amp;Dashboard!$B187,Transactions!$D:$D))</f>
        <v/>
      </c>
      <c r="H187" s="22" t="str">
        <f>IF($B187="","",SUMIF(Transactions!$F:$F,TEXT(Dashboard!H$3,"mmm-yyyy")&amp;Dashboard!$B187,Transactions!$D:$D))</f>
        <v/>
      </c>
      <c r="I187" s="22" t="str">
        <f>IF($B187="","",SUMIF(Transactions!$F:$F,TEXT(Dashboard!I$3,"mmm-yyyy")&amp;Dashboard!$B187,Transactions!$D:$D))</f>
        <v/>
      </c>
      <c r="J187" s="22" t="str">
        <f>IF($B187="","",SUMIF(Transactions!$F:$F,TEXT(Dashboard!J$3,"mmm-yyyy")&amp;Dashboard!$B187,Transactions!$D:$D))</f>
        <v/>
      </c>
      <c r="K187" s="22" t="str">
        <f>IF($B187="","",SUMIF(Transactions!$F:$F,TEXT(Dashboard!K$3,"mmm-yyyy")&amp;Dashboard!$B187,Transactions!$D:$D))</f>
        <v/>
      </c>
      <c r="L187" s="22" t="str">
        <f>IF($B187="","",SUMIF(Transactions!$F:$F,TEXT(Dashboard!L$3,"mmm-yyyy")&amp;Dashboard!$B187,Transactions!$D:$D))</f>
        <v/>
      </c>
      <c r="M187" s="22" t="str">
        <f>IF($B187="","",SUMIF(Transactions!$F:$F,TEXT(Dashboard!M$3,"mmm-yyyy")&amp;Dashboard!$B187,Transactions!$D:$D))</f>
        <v/>
      </c>
      <c r="N187" s="22" t="str">
        <f>IF($B187="","",SUMIF(Transactions!$F:$F,TEXT(Dashboard!N$3,"mmm-yyyy")&amp;Dashboard!$B187,Transactions!$D:$D))</f>
        <v/>
      </c>
      <c r="O187" s="22" t="str">
        <f>IF($B187="","",SUMIF(Transactions!$F:$F,TEXT(Dashboard!O$3,"mmm-yyyy")&amp;Dashboard!$B187,Transactions!$D:$D))</f>
        <v/>
      </c>
      <c r="P187" s="22" t="str">
        <f t="shared" si="5"/>
        <v/>
      </c>
    </row>
    <row r="188" spans="1:16">
      <c r="A188" s="20" t="str">
        <f t="shared" si="6"/>
        <v/>
      </c>
      <c r="B188" s="21"/>
      <c r="C188" s="22" t="str">
        <f>IF($B188="","",SUMIF(Transactions!$F:$F,TEXT(Dashboard!C$3,"mmm-yyyy")&amp;Dashboard!$B188,Transactions!$D:$D))</f>
        <v/>
      </c>
      <c r="D188" s="22" t="str">
        <f>IF($B188="","",SUMIF(Transactions!$F:$F,TEXT(Dashboard!D$3,"mmm-yyyy")&amp;Dashboard!$B188,Transactions!$D:$D))</f>
        <v/>
      </c>
      <c r="E188" s="22" t="str">
        <f>IF($B188="","",SUMIF(Transactions!$F:$F,TEXT(Dashboard!E$3,"mmm-yyyy")&amp;Dashboard!$B188,Transactions!$D:$D))</f>
        <v/>
      </c>
      <c r="F188" s="22" t="str">
        <f>IF($B188="","",SUMIF(Transactions!$F:$F,TEXT(Dashboard!F$3,"mmm-yyyy")&amp;Dashboard!$B188,Transactions!$D:$D))</f>
        <v/>
      </c>
      <c r="G188" s="22" t="str">
        <f>IF($B188="","",SUMIF(Transactions!$F:$F,TEXT(Dashboard!G$3,"mmm-yyyy")&amp;Dashboard!$B188,Transactions!$D:$D))</f>
        <v/>
      </c>
      <c r="H188" s="22" t="str">
        <f>IF($B188="","",SUMIF(Transactions!$F:$F,TEXT(Dashboard!H$3,"mmm-yyyy")&amp;Dashboard!$B188,Transactions!$D:$D))</f>
        <v/>
      </c>
      <c r="I188" s="22" t="str">
        <f>IF($B188="","",SUMIF(Transactions!$F:$F,TEXT(Dashboard!I$3,"mmm-yyyy")&amp;Dashboard!$B188,Transactions!$D:$D))</f>
        <v/>
      </c>
      <c r="J188" s="22" t="str">
        <f>IF($B188="","",SUMIF(Transactions!$F:$F,TEXT(Dashboard!J$3,"mmm-yyyy")&amp;Dashboard!$B188,Transactions!$D:$D))</f>
        <v/>
      </c>
      <c r="K188" s="22" t="str">
        <f>IF($B188="","",SUMIF(Transactions!$F:$F,TEXT(Dashboard!K$3,"mmm-yyyy")&amp;Dashboard!$B188,Transactions!$D:$D))</f>
        <v/>
      </c>
      <c r="L188" s="22" t="str">
        <f>IF($B188="","",SUMIF(Transactions!$F:$F,TEXT(Dashboard!L$3,"mmm-yyyy")&amp;Dashboard!$B188,Transactions!$D:$D))</f>
        <v/>
      </c>
      <c r="M188" s="22" t="str">
        <f>IF($B188="","",SUMIF(Transactions!$F:$F,TEXT(Dashboard!M$3,"mmm-yyyy")&amp;Dashboard!$B188,Transactions!$D:$D))</f>
        <v/>
      </c>
      <c r="N188" s="22" t="str">
        <f>IF($B188="","",SUMIF(Transactions!$F:$F,TEXT(Dashboard!N$3,"mmm-yyyy")&amp;Dashboard!$B188,Transactions!$D:$D))</f>
        <v/>
      </c>
      <c r="O188" s="22" t="str">
        <f>IF($B188="","",SUMIF(Transactions!$F:$F,TEXT(Dashboard!O$3,"mmm-yyyy")&amp;Dashboard!$B188,Transactions!$D:$D))</f>
        <v/>
      </c>
      <c r="P188" s="22" t="str">
        <f t="shared" si="5"/>
        <v/>
      </c>
    </row>
    <row r="189" spans="1:16">
      <c r="A189" s="20" t="str">
        <f t="shared" si="6"/>
        <v/>
      </c>
      <c r="B189" s="21"/>
      <c r="C189" s="22" t="str">
        <f>IF($B189="","",SUMIF(Transactions!$F:$F,TEXT(Dashboard!C$3,"mmm-yyyy")&amp;Dashboard!$B189,Transactions!$D:$D))</f>
        <v/>
      </c>
      <c r="D189" s="22" t="str">
        <f>IF($B189="","",SUMIF(Transactions!$F:$F,TEXT(Dashboard!D$3,"mmm-yyyy")&amp;Dashboard!$B189,Transactions!$D:$D))</f>
        <v/>
      </c>
      <c r="E189" s="22" t="str">
        <f>IF($B189="","",SUMIF(Transactions!$F:$F,TEXT(Dashboard!E$3,"mmm-yyyy")&amp;Dashboard!$B189,Transactions!$D:$D))</f>
        <v/>
      </c>
      <c r="F189" s="22" t="str">
        <f>IF($B189="","",SUMIF(Transactions!$F:$F,TEXT(Dashboard!F$3,"mmm-yyyy")&amp;Dashboard!$B189,Transactions!$D:$D))</f>
        <v/>
      </c>
      <c r="G189" s="22" t="str">
        <f>IF($B189="","",SUMIF(Transactions!$F:$F,TEXT(Dashboard!G$3,"mmm-yyyy")&amp;Dashboard!$B189,Transactions!$D:$D))</f>
        <v/>
      </c>
      <c r="H189" s="22" t="str">
        <f>IF($B189="","",SUMIF(Transactions!$F:$F,TEXT(Dashboard!H$3,"mmm-yyyy")&amp;Dashboard!$B189,Transactions!$D:$D))</f>
        <v/>
      </c>
      <c r="I189" s="22" t="str">
        <f>IF($B189="","",SUMIF(Transactions!$F:$F,TEXT(Dashboard!I$3,"mmm-yyyy")&amp;Dashboard!$B189,Transactions!$D:$D))</f>
        <v/>
      </c>
      <c r="J189" s="22" t="str">
        <f>IF($B189="","",SUMIF(Transactions!$F:$F,TEXT(Dashboard!J$3,"mmm-yyyy")&amp;Dashboard!$B189,Transactions!$D:$D))</f>
        <v/>
      </c>
      <c r="K189" s="22" t="str">
        <f>IF($B189="","",SUMIF(Transactions!$F:$F,TEXT(Dashboard!K$3,"mmm-yyyy")&amp;Dashboard!$B189,Transactions!$D:$D))</f>
        <v/>
      </c>
      <c r="L189" s="22" t="str">
        <f>IF($B189="","",SUMIF(Transactions!$F:$F,TEXT(Dashboard!L$3,"mmm-yyyy")&amp;Dashboard!$B189,Transactions!$D:$D))</f>
        <v/>
      </c>
      <c r="M189" s="22" t="str">
        <f>IF($B189="","",SUMIF(Transactions!$F:$F,TEXT(Dashboard!M$3,"mmm-yyyy")&amp;Dashboard!$B189,Transactions!$D:$D))</f>
        <v/>
      </c>
      <c r="N189" s="22" t="str">
        <f>IF($B189="","",SUMIF(Transactions!$F:$F,TEXT(Dashboard!N$3,"mmm-yyyy")&amp;Dashboard!$B189,Transactions!$D:$D))</f>
        <v/>
      </c>
      <c r="O189" s="22" t="str">
        <f>IF($B189="","",SUMIF(Transactions!$F:$F,TEXT(Dashboard!O$3,"mmm-yyyy")&amp;Dashboard!$B189,Transactions!$D:$D))</f>
        <v/>
      </c>
      <c r="P189" s="22" t="str">
        <f t="shared" si="5"/>
        <v/>
      </c>
    </row>
    <row r="190" spans="1:16">
      <c r="A190" s="20" t="str">
        <f t="shared" si="6"/>
        <v/>
      </c>
      <c r="B190" s="21"/>
      <c r="C190" s="22" t="str">
        <f>IF($B190="","",SUMIF(Transactions!$F:$F,TEXT(Dashboard!C$3,"mmm-yyyy")&amp;Dashboard!$B190,Transactions!$D:$D))</f>
        <v/>
      </c>
      <c r="D190" s="22" t="str">
        <f>IF($B190="","",SUMIF(Transactions!$F:$F,TEXT(Dashboard!D$3,"mmm-yyyy")&amp;Dashboard!$B190,Transactions!$D:$D))</f>
        <v/>
      </c>
      <c r="E190" s="22" t="str">
        <f>IF($B190="","",SUMIF(Transactions!$F:$F,TEXT(Dashboard!E$3,"mmm-yyyy")&amp;Dashboard!$B190,Transactions!$D:$D))</f>
        <v/>
      </c>
      <c r="F190" s="22" t="str">
        <f>IF($B190="","",SUMIF(Transactions!$F:$F,TEXT(Dashboard!F$3,"mmm-yyyy")&amp;Dashboard!$B190,Transactions!$D:$D))</f>
        <v/>
      </c>
      <c r="G190" s="22" t="str">
        <f>IF($B190="","",SUMIF(Transactions!$F:$F,TEXT(Dashboard!G$3,"mmm-yyyy")&amp;Dashboard!$B190,Transactions!$D:$D))</f>
        <v/>
      </c>
      <c r="H190" s="22" t="str">
        <f>IF($B190="","",SUMIF(Transactions!$F:$F,TEXT(Dashboard!H$3,"mmm-yyyy")&amp;Dashboard!$B190,Transactions!$D:$D))</f>
        <v/>
      </c>
      <c r="I190" s="22" t="str">
        <f>IF($B190="","",SUMIF(Transactions!$F:$F,TEXT(Dashboard!I$3,"mmm-yyyy")&amp;Dashboard!$B190,Transactions!$D:$D))</f>
        <v/>
      </c>
      <c r="J190" s="22" t="str">
        <f>IF($B190="","",SUMIF(Transactions!$F:$F,TEXT(Dashboard!J$3,"mmm-yyyy")&amp;Dashboard!$B190,Transactions!$D:$D))</f>
        <v/>
      </c>
      <c r="K190" s="22" t="str">
        <f>IF($B190="","",SUMIF(Transactions!$F:$F,TEXT(Dashboard!K$3,"mmm-yyyy")&amp;Dashboard!$B190,Transactions!$D:$D))</f>
        <v/>
      </c>
      <c r="L190" s="22" t="str">
        <f>IF($B190="","",SUMIF(Transactions!$F:$F,TEXT(Dashboard!L$3,"mmm-yyyy")&amp;Dashboard!$B190,Transactions!$D:$D))</f>
        <v/>
      </c>
      <c r="M190" s="22" t="str">
        <f>IF($B190="","",SUMIF(Transactions!$F:$F,TEXT(Dashboard!M$3,"mmm-yyyy")&amp;Dashboard!$B190,Transactions!$D:$D))</f>
        <v/>
      </c>
      <c r="N190" s="22" t="str">
        <f>IF($B190="","",SUMIF(Transactions!$F:$F,TEXT(Dashboard!N$3,"mmm-yyyy")&amp;Dashboard!$B190,Transactions!$D:$D))</f>
        <v/>
      </c>
      <c r="O190" s="22" t="str">
        <f>IF($B190="","",SUMIF(Transactions!$F:$F,TEXT(Dashboard!O$3,"mmm-yyyy")&amp;Dashboard!$B190,Transactions!$D:$D))</f>
        <v/>
      </c>
      <c r="P190" s="22" t="str">
        <f t="shared" si="5"/>
        <v/>
      </c>
    </row>
    <row r="191" spans="1:16">
      <c r="A191" s="20" t="str">
        <f t="shared" si="6"/>
        <v/>
      </c>
      <c r="B191" s="21"/>
      <c r="C191" s="22" t="str">
        <f>IF($B191="","",SUMIF(Transactions!$F:$F,TEXT(Dashboard!C$3,"mmm-yyyy")&amp;Dashboard!$B191,Transactions!$D:$D))</f>
        <v/>
      </c>
      <c r="D191" s="22" t="str">
        <f>IF($B191="","",SUMIF(Transactions!$F:$F,TEXT(Dashboard!D$3,"mmm-yyyy")&amp;Dashboard!$B191,Transactions!$D:$D))</f>
        <v/>
      </c>
      <c r="E191" s="22" t="str">
        <f>IF($B191="","",SUMIF(Transactions!$F:$F,TEXT(Dashboard!E$3,"mmm-yyyy")&amp;Dashboard!$B191,Transactions!$D:$D))</f>
        <v/>
      </c>
      <c r="F191" s="22" t="str">
        <f>IF($B191="","",SUMIF(Transactions!$F:$F,TEXT(Dashboard!F$3,"mmm-yyyy")&amp;Dashboard!$B191,Transactions!$D:$D))</f>
        <v/>
      </c>
      <c r="G191" s="22" t="str">
        <f>IF($B191="","",SUMIF(Transactions!$F:$F,TEXT(Dashboard!G$3,"mmm-yyyy")&amp;Dashboard!$B191,Transactions!$D:$D))</f>
        <v/>
      </c>
      <c r="H191" s="22" t="str">
        <f>IF($B191="","",SUMIF(Transactions!$F:$F,TEXT(Dashboard!H$3,"mmm-yyyy")&amp;Dashboard!$B191,Transactions!$D:$D))</f>
        <v/>
      </c>
      <c r="I191" s="22" t="str">
        <f>IF($B191="","",SUMIF(Transactions!$F:$F,TEXT(Dashboard!I$3,"mmm-yyyy")&amp;Dashboard!$B191,Transactions!$D:$D))</f>
        <v/>
      </c>
      <c r="J191" s="22" t="str">
        <f>IF($B191="","",SUMIF(Transactions!$F:$F,TEXT(Dashboard!J$3,"mmm-yyyy")&amp;Dashboard!$B191,Transactions!$D:$D))</f>
        <v/>
      </c>
      <c r="K191" s="22" t="str">
        <f>IF($B191="","",SUMIF(Transactions!$F:$F,TEXT(Dashboard!K$3,"mmm-yyyy")&amp;Dashboard!$B191,Transactions!$D:$D))</f>
        <v/>
      </c>
      <c r="L191" s="22" t="str">
        <f>IF($B191="","",SUMIF(Transactions!$F:$F,TEXT(Dashboard!L$3,"mmm-yyyy")&amp;Dashboard!$B191,Transactions!$D:$D))</f>
        <v/>
      </c>
      <c r="M191" s="22" t="str">
        <f>IF($B191="","",SUMIF(Transactions!$F:$F,TEXT(Dashboard!M$3,"mmm-yyyy")&amp;Dashboard!$B191,Transactions!$D:$D))</f>
        <v/>
      </c>
      <c r="N191" s="22" t="str">
        <f>IF($B191="","",SUMIF(Transactions!$F:$F,TEXT(Dashboard!N$3,"mmm-yyyy")&amp;Dashboard!$B191,Transactions!$D:$D))</f>
        <v/>
      </c>
      <c r="O191" s="22" t="str">
        <f>IF($B191="","",SUMIF(Transactions!$F:$F,TEXT(Dashboard!O$3,"mmm-yyyy")&amp;Dashboard!$B191,Transactions!$D:$D))</f>
        <v/>
      </c>
      <c r="P191" s="22" t="str">
        <f t="shared" si="5"/>
        <v/>
      </c>
    </row>
    <row r="192" spans="1:16">
      <c r="A192" s="20" t="str">
        <f t="shared" si="6"/>
        <v/>
      </c>
      <c r="B192" s="21"/>
      <c r="C192" s="22" t="str">
        <f>IF($B192="","",SUMIF(Transactions!$F:$F,TEXT(Dashboard!C$3,"mmm-yyyy")&amp;Dashboard!$B192,Transactions!$D:$D))</f>
        <v/>
      </c>
      <c r="D192" s="22" t="str">
        <f>IF($B192="","",SUMIF(Transactions!$F:$F,TEXT(Dashboard!D$3,"mmm-yyyy")&amp;Dashboard!$B192,Transactions!$D:$D))</f>
        <v/>
      </c>
      <c r="E192" s="22" t="str">
        <f>IF($B192="","",SUMIF(Transactions!$F:$F,TEXT(Dashboard!E$3,"mmm-yyyy")&amp;Dashboard!$B192,Transactions!$D:$D))</f>
        <v/>
      </c>
      <c r="F192" s="22" t="str">
        <f>IF($B192="","",SUMIF(Transactions!$F:$F,TEXT(Dashboard!F$3,"mmm-yyyy")&amp;Dashboard!$B192,Transactions!$D:$D))</f>
        <v/>
      </c>
      <c r="G192" s="22" t="str">
        <f>IF($B192="","",SUMIF(Transactions!$F:$F,TEXT(Dashboard!G$3,"mmm-yyyy")&amp;Dashboard!$B192,Transactions!$D:$D))</f>
        <v/>
      </c>
      <c r="H192" s="22" t="str">
        <f>IF($B192="","",SUMIF(Transactions!$F:$F,TEXT(Dashboard!H$3,"mmm-yyyy")&amp;Dashboard!$B192,Transactions!$D:$D))</f>
        <v/>
      </c>
      <c r="I192" s="22" t="str">
        <f>IF($B192="","",SUMIF(Transactions!$F:$F,TEXT(Dashboard!I$3,"mmm-yyyy")&amp;Dashboard!$B192,Transactions!$D:$D))</f>
        <v/>
      </c>
      <c r="J192" s="22" t="str">
        <f>IF($B192="","",SUMIF(Transactions!$F:$F,TEXT(Dashboard!J$3,"mmm-yyyy")&amp;Dashboard!$B192,Transactions!$D:$D))</f>
        <v/>
      </c>
      <c r="K192" s="22" t="str">
        <f>IF($B192="","",SUMIF(Transactions!$F:$F,TEXT(Dashboard!K$3,"mmm-yyyy")&amp;Dashboard!$B192,Transactions!$D:$D))</f>
        <v/>
      </c>
      <c r="L192" s="22" t="str">
        <f>IF($B192="","",SUMIF(Transactions!$F:$F,TEXT(Dashboard!L$3,"mmm-yyyy")&amp;Dashboard!$B192,Transactions!$D:$D))</f>
        <v/>
      </c>
      <c r="M192" s="22" t="str">
        <f>IF($B192="","",SUMIF(Transactions!$F:$F,TEXT(Dashboard!M$3,"mmm-yyyy")&amp;Dashboard!$B192,Transactions!$D:$D))</f>
        <v/>
      </c>
      <c r="N192" s="22" t="str">
        <f>IF($B192="","",SUMIF(Transactions!$F:$F,TEXT(Dashboard!N$3,"mmm-yyyy")&amp;Dashboard!$B192,Transactions!$D:$D))</f>
        <v/>
      </c>
      <c r="O192" s="22" t="str">
        <f>IF($B192="","",SUMIF(Transactions!$F:$F,TEXT(Dashboard!O$3,"mmm-yyyy")&amp;Dashboard!$B192,Transactions!$D:$D))</f>
        <v/>
      </c>
      <c r="P192" s="22" t="str">
        <f t="shared" si="5"/>
        <v/>
      </c>
    </row>
    <row r="193" spans="1:16">
      <c r="A193" s="20" t="str">
        <f t="shared" si="6"/>
        <v/>
      </c>
      <c r="B193" s="21"/>
      <c r="C193" s="22" t="str">
        <f>IF($B193="","",SUMIF(Transactions!$F:$F,TEXT(Dashboard!C$3,"mmm-yyyy")&amp;Dashboard!$B193,Transactions!$D:$D))</f>
        <v/>
      </c>
      <c r="D193" s="22" t="str">
        <f>IF($B193="","",SUMIF(Transactions!$F:$F,TEXT(Dashboard!D$3,"mmm-yyyy")&amp;Dashboard!$B193,Transactions!$D:$D))</f>
        <v/>
      </c>
      <c r="E193" s="22" t="str">
        <f>IF($B193="","",SUMIF(Transactions!$F:$F,TEXT(Dashboard!E$3,"mmm-yyyy")&amp;Dashboard!$B193,Transactions!$D:$D))</f>
        <v/>
      </c>
      <c r="F193" s="22" t="str">
        <f>IF($B193="","",SUMIF(Transactions!$F:$F,TEXT(Dashboard!F$3,"mmm-yyyy")&amp;Dashboard!$B193,Transactions!$D:$D))</f>
        <v/>
      </c>
      <c r="G193" s="22" t="str">
        <f>IF($B193="","",SUMIF(Transactions!$F:$F,TEXT(Dashboard!G$3,"mmm-yyyy")&amp;Dashboard!$B193,Transactions!$D:$D))</f>
        <v/>
      </c>
      <c r="H193" s="22" t="str">
        <f>IF($B193="","",SUMIF(Transactions!$F:$F,TEXT(Dashboard!H$3,"mmm-yyyy")&amp;Dashboard!$B193,Transactions!$D:$D))</f>
        <v/>
      </c>
      <c r="I193" s="22" t="str">
        <f>IF($B193="","",SUMIF(Transactions!$F:$F,TEXT(Dashboard!I$3,"mmm-yyyy")&amp;Dashboard!$B193,Transactions!$D:$D))</f>
        <v/>
      </c>
      <c r="J193" s="22" t="str">
        <f>IF($B193="","",SUMIF(Transactions!$F:$F,TEXT(Dashboard!J$3,"mmm-yyyy")&amp;Dashboard!$B193,Transactions!$D:$D))</f>
        <v/>
      </c>
      <c r="K193" s="22" t="str">
        <f>IF($B193="","",SUMIF(Transactions!$F:$F,TEXT(Dashboard!K$3,"mmm-yyyy")&amp;Dashboard!$B193,Transactions!$D:$D))</f>
        <v/>
      </c>
      <c r="L193" s="22" t="str">
        <f>IF($B193="","",SUMIF(Transactions!$F:$F,TEXT(Dashboard!L$3,"mmm-yyyy")&amp;Dashboard!$B193,Transactions!$D:$D))</f>
        <v/>
      </c>
      <c r="M193" s="22" t="str">
        <f>IF($B193="","",SUMIF(Transactions!$F:$F,TEXT(Dashboard!M$3,"mmm-yyyy")&amp;Dashboard!$B193,Transactions!$D:$D))</f>
        <v/>
      </c>
      <c r="N193" s="22" t="str">
        <f>IF($B193="","",SUMIF(Transactions!$F:$F,TEXT(Dashboard!N$3,"mmm-yyyy")&amp;Dashboard!$B193,Transactions!$D:$D))</f>
        <v/>
      </c>
      <c r="O193" s="22" t="str">
        <f>IF($B193="","",SUMIF(Transactions!$F:$F,TEXT(Dashboard!O$3,"mmm-yyyy")&amp;Dashboard!$B193,Transactions!$D:$D))</f>
        <v/>
      </c>
      <c r="P193" s="22" t="str">
        <f t="shared" si="5"/>
        <v/>
      </c>
    </row>
    <row r="194" spans="1:16">
      <c r="A194" s="20" t="str">
        <f t="shared" si="6"/>
        <v/>
      </c>
      <c r="B194" s="21"/>
      <c r="C194" s="22" t="str">
        <f>IF($B194="","",SUMIF(Transactions!$F:$F,TEXT(Dashboard!C$3,"mmm-yyyy")&amp;Dashboard!$B194,Transactions!$D:$D))</f>
        <v/>
      </c>
      <c r="D194" s="22" t="str">
        <f>IF($B194="","",SUMIF(Transactions!$F:$F,TEXT(Dashboard!D$3,"mmm-yyyy")&amp;Dashboard!$B194,Transactions!$D:$D))</f>
        <v/>
      </c>
      <c r="E194" s="22" t="str">
        <f>IF($B194="","",SUMIF(Transactions!$F:$F,TEXT(Dashboard!E$3,"mmm-yyyy")&amp;Dashboard!$B194,Transactions!$D:$D))</f>
        <v/>
      </c>
      <c r="F194" s="22" t="str">
        <f>IF($B194="","",SUMIF(Transactions!$F:$F,TEXT(Dashboard!F$3,"mmm-yyyy")&amp;Dashboard!$B194,Transactions!$D:$D))</f>
        <v/>
      </c>
      <c r="G194" s="22" t="str">
        <f>IF($B194="","",SUMIF(Transactions!$F:$F,TEXT(Dashboard!G$3,"mmm-yyyy")&amp;Dashboard!$B194,Transactions!$D:$D))</f>
        <v/>
      </c>
      <c r="H194" s="22" t="str">
        <f>IF($B194="","",SUMIF(Transactions!$F:$F,TEXT(Dashboard!H$3,"mmm-yyyy")&amp;Dashboard!$B194,Transactions!$D:$D))</f>
        <v/>
      </c>
      <c r="I194" s="22" t="str">
        <f>IF($B194="","",SUMIF(Transactions!$F:$F,TEXT(Dashboard!I$3,"mmm-yyyy")&amp;Dashboard!$B194,Transactions!$D:$D))</f>
        <v/>
      </c>
      <c r="J194" s="22" t="str">
        <f>IF($B194="","",SUMIF(Transactions!$F:$F,TEXT(Dashboard!J$3,"mmm-yyyy")&amp;Dashboard!$B194,Transactions!$D:$D))</f>
        <v/>
      </c>
      <c r="K194" s="22" t="str">
        <f>IF($B194="","",SUMIF(Transactions!$F:$F,TEXT(Dashboard!K$3,"mmm-yyyy")&amp;Dashboard!$B194,Transactions!$D:$D))</f>
        <v/>
      </c>
      <c r="L194" s="22" t="str">
        <f>IF($B194="","",SUMIF(Transactions!$F:$F,TEXT(Dashboard!L$3,"mmm-yyyy")&amp;Dashboard!$B194,Transactions!$D:$D))</f>
        <v/>
      </c>
      <c r="M194" s="22" t="str">
        <f>IF($B194="","",SUMIF(Transactions!$F:$F,TEXT(Dashboard!M$3,"mmm-yyyy")&amp;Dashboard!$B194,Transactions!$D:$D))</f>
        <v/>
      </c>
      <c r="N194" s="22" t="str">
        <f>IF($B194="","",SUMIF(Transactions!$F:$F,TEXT(Dashboard!N$3,"mmm-yyyy")&amp;Dashboard!$B194,Transactions!$D:$D))</f>
        <v/>
      </c>
      <c r="O194" s="22" t="str">
        <f>IF($B194="","",SUMIF(Transactions!$F:$F,TEXT(Dashboard!O$3,"mmm-yyyy")&amp;Dashboard!$B194,Transactions!$D:$D))</f>
        <v/>
      </c>
      <c r="P194" s="22" t="str">
        <f t="shared" si="5"/>
        <v/>
      </c>
    </row>
    <row r="195" spans="1:16">
      <c r="A195" s="20" t="str">
        <f t="shared" si="6"/>
        <v/>
      </c>
      <c r="B195" s="21"/>
      <c r="C195" s="22" t="str">
        <f>IF($B195="","",SUMIF(Transactions!$F:$F,TEXT(Dashboard!C$3,"mmm-yyyy")&amp;Dashboard!$B195,Transactions!$D:$D))</f>
        <v/>
      </c>
      <c r="D195" s="22" t="str">
        <f>IF($B195="","",SUMIF(Transactions!$F:$F,TEXT(Dashboard!D$3,"mmm-yyyy")&amp;Dashboard!$B195,Transactions!$D:$D))</f>
        <v/>
      </c>
      <c r="E195" s="22" t="str">
        <f>IF($B195="","",SUMIF(Transactions!$F:$F,TEXT(Dashboard!E$3,"mmm-yyyy")&amp;Dashboard!$B195,Transactions!$D:$D))</f>
        <v/>
      </c>
      <c r="F195" s="22" t="str">
        <f>IF($B195="","",SUMIF(Transactions!$F:$F,TEXT(Dashboard!F$3,"mmm-yyyy")&amp;Dashboard!$B195,Transactions!$D:$D))</f>
        <v/>
      </c>
      <c r="G195" s="22" t="str">
        <f>IF($B195="","",SUMIF(Transactions!$F:$F,TEXT(Dashboard!G$3,"mmm-yyyy")&amp;Dashboard!$B195,Transactions!$D:$D))</f>
        <v/>
      </c>
      <c r="H195" s="22" t="str">
        <f>IF($B195="","",SUMIF(Transactions!$F:$F,TEXT(Dashboard!H$3,"mmm-yyyy")&amp;Dashboard!$B195,Transactions!$D:$D))</f>
        <v/>
      </c>
      <c r="I195" s="22" t="str">
        <f>IF($B195="","",SUMIF(Transactions!$F:$F,TEXT(Dashboard!I$3,"mmm-yyyy")&amp;Dashboard!$B195,Transactions!$D:$D))</f>
        <v/>
      </c>
      <c r="J195" s="22" t="str">
        <f>IF($B195="","",SUMIF(Transactions!$F:$F,TEXT(Dashboard!J$3,"mmm-yyyy")&amp;Dashboard!$B195,Transactions!$D:$D))</f>
        <v/>
      </c>
      <c r="K195" s="22" t="str">
        <f>IF($B195="","",SUMIF(Transactions!$F:$F,TEXT(Dashboard!K$3,"mmm-yyyy")&amp;Dashboard!$B195,Transactions!$D:$D))</f>
        <v/>
      </c>
      <c r="L195" s="22" t="str">
        <f>IF($B195="","",SUMIF(Transactions!$F:$F,TEXT(Dashboard!L$3,"mmm-yyyy")&amp;Dashboard!$B195,Transactions!$D:$D))</f>
        <v/>
      </c>
      <c r="M195" s="22" t="str">
        <f>IF($B195="","",SUMIF(Transactions!$F:$F,TEXT(Dashboard!M$3,"mmm-yyyy")&amp;Dashboard!$B195,Transactions!$D:$D))</f>
        <v/>
      </c>
      <c r="N195" s="22" t="str">
        <f>IF($B195="","",SUMIF(Transactions!$F:$F,TEXT(Dashboard!N$3,"mmm-yyyy")&amp;Dashboard!$B195,Transactions!$D:$D))</f>
        <v/>
      </c>
      <c r="O195" s="22" t="str">
        <f>IF($B195="","",SUMIF(Transactions!$F:$F,TEXT(Dashboard!O$3,"mmm-yyyy")&amp;Dashboard!$B195,Transactions!$D:$D))</f>
        <v/>
      </c>
      <c r="P195" s="22" t="str">
        <f t="shared" si="5"/>
        <v/>
      </c>
    </row>
    <row r="196" spans="1:16">
      <c r="A196" s="20" t="str">
        <f t="shared" si="6"/>
        <v/>
      </c>
      <c r="B196" s="21"/>
      <c r="C196" s="22" t="str">
        <f>IF($B196="","",SUMIF(Transactions!$F:$F,TEXT(Dashboard!C$3,"mmm-yyyy")&amp;Dashboard!$B196,Transactions!$D:$D))</f>
        <v/>
      </c>
      <c r="D196" s="22" t="str">
        <f>IF($B196="","",SUMIF(Transactions!$F:$F,TEXT(Dashboard!D$3,"mmm-yyyy")&amp;Dashboard!$B196,Transactions!$D:$D))</f>
        <v/>
      </c>
      <c r="E196" s="22" t="str">
        <f>IF($B196="","",SUMIF(Transactions!$F:$F,TEXT(Dashboard!E$3,"mmm-yyyy")&amp;Dashboard!$B196,Transactions!$D:$D))</f>
        <v/>
      </c>
      <c r="F196" s="22" t="str">
        <f>IF($B196="","",SUMIF(Transactions!$F:$F,TEXT(Dashboard!F$3,"mmm-yyyy")&amp;Dashboard!$B196,Transactions!$D:$D))</f>
        <v/>
      </c>
      <c r="G196" s="22" t="str">
        <f>IF($B196="","",SUMIF(Transactions!$F:$F,TEXT(Dashboard!G$3,"mmm-yyyy")&amp;Dashboard!$B196,Transactions!$D:$D))</f>
        <v/>
      </c>
      <c r="H196" s="22" t="str">
        <f>IF($B196="","",SUMIF(Transactions!$F:$F,TEXT(Dashboard!H$3,"mmm-yyyy")&amp;Dashboard!$B196,Transactions!$D:$D))</f>
        <v/>
      </c>
      <c r="I196" s="22" t="str">
        <f>IF($B196="","",SUMIF(Transactions!$F:$F,TEXT(Dashboard!I$3,"mmm-yyyy")&amp;Dashboard!$B196,Transactions!$D:$D))</f>
        <v/>
      </c>
      <c r="J196" s="22" t="str">
        <f>IF($B196="","",SUMIF(Transactions!$F:$F,TEXT(Dashboard!J$3,"mmm-yyyy")&amp;Dashboard!$B196,Transactions!$D:$D))</f>
        <v/>
      </c>
      <c r="K196" s="22" t="str">
        <f>IF($B196="","",SUMIF(Transactions!$F:$F,TEXT(Dashboard!K$3,"mmm-yyyy")&amp;Dashboard!$B196,Transactions!$D:$D))</f>
        <v/>
      </c>
      <c r="L196" s="22" t="str">
        <f>IF($B196="","",SUMIF(Transactions!$F:$F,TEXT(Dashboard!L$3,"mmm-yyyy")&amp;Dashboard!$B196,Transactions!$D:$D))</f>
        <v/>
      </c>
      <c r="M196" s="22" t="str">
        <f>IF($B196="","",SUMIF(Transactions!$F:$F,TEXT(Dashboard!M$3,"mmm-yyyy")&amp;Dashboard!$B196,Transactions!$D:$D))</f>
        <v/>
      </c>
      <c r="N196" s="22" t="str">
        <f>IF($B196="","",SUMIF(Transactions!$F:$F,TEXT(Dashboard!N$3,"mmm-yyyy")&amp;Dashboard!$B196,Transactions!$D:$D))</f>
        <v/>
      </c>
      <c r="O196" s="22" t="str">
        <f>IF($B196="","",SUMIF(Transactions!$F:$F,TEXT(Dashboard!O$3,"mmm-yyyy")&amp;Dashboard!$B196,Transactions!$D:$D))</f>
        <v/>
      </c>
      <c r="P196" s="22" t="str">
        <f t="shared" si="5"/>
        <v/>
      </c>
    </row>
    <row r="197" spans="1:16">
      <c r="A197" s="20" t="str">
        <f t="shared" si="6"/>
        <v/>
      </c>
      <c r="B197" s="21"/>
      <c r="C197" s="22" t="str">
        <f>IF($B197="","",SUMIF(Transactions!$F:$F,TEXT(Dashboard!C$3,"mmm-yyyy")&amp;Dashboard!$B197,Transactions!$D:$D))</f>
        <v/>
      </c>
      <c r="D197" s="22" t="str">
        <f>IF($B197="","",SUMIF(Transactions!$F:$F,TEXT(Dashboard!D$3,"mmm-yyyy")&amp;Dashboard!$B197,Transactions!$D:$D))</f>
        <v/>
      </c>
      <c r="E197" s="22" t="str">
        <f>IF($B197="","",SUMIF(Transactions!$F:$F,TEXT(Dashboard!E$3,"mmm-yyyy")&amp;Dashboard!$B197,Transactions!$D:$D))</f>
        <v/>
      </c>
      <c r="F197" s="22" t="str">
        <f>IF($B197="","",SUMIF(Transactions!$F:$F,TEXT(Dashboard!F$3,"mmm-yyyy")&amp;Dashboard!$B197,Transactions!$D:$D))</f>
        <v/>
      </c>
      <c r="G197" s="22" t="str">
        <f>IF($B197="","",SUMIF(Transactions!$F:$F,TEXT(Dashboard!G$3,"mmm-yyyy")&amp;Dashboard!$B197,Transactions!$D:$D))</f>
        <v/>
      </c>
      <c r="H197" s="22" t="str">
        <f>IF($B197="","",SUMIF(Transactions!$F:$F,TEXT(Dashboard!H$3,"mmm-yyyy")&amp;Dashboard!$B197,Transactions!$D:$D))</f>
        <v/>
      </c>
      <c r="I197" s="22" t="str">
        <f>IF($B197="","",SUMIF(Transactions!$F:$F,TEXT(Dashboard!I$3,"mmm-yyyy")&amp;Dashboard!$B197,Transactions!$D:$D))</f>
        <v/>
      </c>
      <c r="J197" s="22" t="str">
        <f>IF($B197="","",SUMIF(Transactions!$F:$F,TEXT(Dashboard!J$3,"mmm-yyyy")&amp;Dashboard!$B197,Transactions!$D:$D))</f>
        <v/>
      </c>
      <c r="K197" s="22" t="str">
        <f>IF($B197="","",SUMIF(Transactions!$F:$F,TEXT(Dashboard!K$3,"mmm-yyyy")&amp;Dashboard!$B197,Transactions!$D:$D))</f>
        <v/>
      </c>
      <c r="L197" s="22" t="str">
        <f>IF($B197="","",SUMIF(Transactions!$F:$F,TEXT(Dashboard!L$3,"mmm-yyyy")&amp;Dashboard!$B197,Transactions!$D:$D))</f>
        <v/>
      </c>
      <c r="M197" s="22" t="str">
        <f>IF($B197="","",SUMIF(Transactions!$F:$F,TEXT(Dashboard!M$3,"mmm-yyyy")&amp;Dashboard!$B197,Transactions!$D:$D))</f>
        <v/>
      </c>
      <c r="N197" s="22" t="str">
        <f>IF($B197="","",SUMIF(Transactions!$F:$F,TEXT(Dashboard!N$3,"mmm-yyyy")&amp;Dashboard!$B197,Transactions!$D:$D))</f>
        <v/>
      </c>
      <c r="O197" s="22" t="str">
        <f>IF($B197="","",SUMIF(Transactions!$F:$F,TEXT(Dashboard!O$3,"mmm-yyyy")&amp;Dashboard!$B197,Transactions!$D:$D))</f>
        <v/>
      </c>
      <c r="P197" s="22" t="str">
        <f t="shared" ref="P197:P260" si="7">IF(B197="","",SUM(C197:O197))</f>
        <v/>
      </c>
    </row>
    <row r="198" spans="1:16">
      <c r="A198" s="20" t="str">
        <f t="shared" ref="A198:A261" si="8">IF(B198="","",A197+1)</f>
        <v/>
      </c>
      <c r="B198" s="21"/>
      <c r="C198" s="22" t="str">
        <f>IF($B198="","",SUMIF(Transactions!$F:$F,TEXT(Dashboard!C$3,"mmm-yyyy")&amp;Dashboard!$B198,Transactions!$D:$D))</f>
        <v/>
      </c>
      <c r="D198" s="22" t="str">
        <f>IF($B198="","",SUMIF(Transactions!$F:$F,TEXT(Dashboard!D$3,"mmm-yyyy")&amp;Dashboard!$B198,Transactions!$D:$D))</f>
        <v/>
      </c>
      <c r="E198" s="22" t="str">
        <f>IF($B198="","",SUMIF(Transactions!$F:$F,TEXT(Dashboard!E$3,"mmm-yyyy")&amp;Dashboard!$B198,Transactions!$D:$D))</f>
        <v/>
      </c>
      <c r="F198" s="22" t="str">
        <f>IF($B198="","",SUMIF(Transactions!$F:$F,TEXT(Dashboard!F$3,"mmm-yyyy")&amp;Dashboard!$B198,Transactions!$D:$D))</f>
        <v/>
      </c>
      <c r="G198" s="22" t="str">
        <f>IF($B198="","",SUMIF(Transactions!$F:$F,TEXT(Dashboard!G$3,"mmm-yyyy")&amp;Dashboard!$B198,Transactions!$D:$D))</f>
        <v/>
      </c>
      <c r="H198" s="22" t="str">
        <f>IF($B198="","",SUMIF(Transactions!$F:$F,TEXT(Dashboard!H$3,"mmm-yyyy")&amp;Dashboard!$B198,Transactions!$D:$D))</f>
        <v/>
      </c>
      <c r="I198" s="22" t="str">
        <f>IF($B198="","",SUMIF(Transactions!$F:$F,TEXT(Dashboard!I$3,"mmm-yyyy")&amp;Dashboard!$B198,Transactions!$D:$D))</f>
        <v/>
      </c>
      <c r="J198" s="22" t="str">
        <f>IF($B198="","",SUMIF(Transactions!$F:$F,TEXT(Dashboard!J$3,"mmm-yyyy")&amp;Dashboard!$B198,Transactions!$D:$D))</f>
        <v/>
      </c>
      <c r="K198" s="22" t="str">
        <f>IF($B198="","",SUMIF(Transactions!$F:$F,TEXT(Dashboard!K$3,"mmm-yyyy")&amp;Dashboard!$B198,Transactions!$D:$D))</f>
        <v/>
      </c>
      <c r="L198" s="22" t="str">
        <f>IF($B198="","",SUMIF(Transactions!$F:$F,TEXT(Dashboard!L$3,"mmm-yyyy")&amp;Dashboard!$B198,Transactions!$D:$D))</f>
        <v/>
      </c>
      <c r="M198" s="22" t="str">
        <f>IF($B198="","",SUMIF(Transactions!$F:$F,TEXT(Dashboard!M$3,"mmm-yyyy")&amp;Dashboard!$B198,Transactions!$D:$D))</f>
        <v/>
      </c>
      <c r="N198" s="22" t="str">
        <f>IF($B198="","",SUMIF(Transactions!$F:$F,TEXT(Dashboard!N$3,"mmm-yyyy")&amp;Dashboard!$B198,Transactions!$D:$D))</f>
        <v/>
      </c>
      <c r="O198" s="22" t="str">
        <f>IF($B198="","",SUMIF(Transactions!$F:$F,TEXT(Dashboard!O$3,"mmm-yyyy")&amp;Dashboard!$B198,Transactions!$D:$D))</f>
        <v/>
      </c>
      <c r="P198" s="22" t="str">
        <f t="shared" si="7"/>
        <v/>
      </c>
    </row>
    <row r="199" spans="1:16">
      <c r="A199" s="20" t="str">
        <f t="shared" si="8"/>
        <v/>
      </c>
      <c r="B199" s="21"/>
      <c r="C199" s="22" t="str">
        <f>IF($B199="","",SUMIF(Transactions!$F:$F,TEXT(Dashboard!C$3,"mmm-yyyy")&amp;Dashboard!$B199,Transactions!$D:$D))</f>
        <v/>
      </c>
      <c r="D199" s="22" t="str">
        <f>IF($B199="","",SUMIF(Transactions!$F:$F,TEXT(Dashboard!D$3,"mmm-yyyy")&amp;Dashboard!$B199,Transactions!$D:$D))</f>
        <v/>
      </c>
      <c r="E199" s="22" t="str">
        <f>IF($B199="","",SUMIF(Transactions!$F:$F,TEXT(Dashboard!E$3,"mmm-yyyy")&amp;Dashboard!$B199,Transactions!$D:$D))</f>
        <v/>
      </c>
      <c r="F199" s="22" t="str">
        <f>IF($B199="","",SUMIF(Transactions!$F:$F,TEXT(Dashboard!F$3,"mmm-yyyy")&amp;Dashboard!$B199,Transactions!$D:$D))</f>
        <v/>
      </c>
      <c r="G199" s="22" t="str">
        <f>IF($B199="","",SUMIF(Transactions!$F:$F,TEXT(Dashboard!G$3,"mmm-yyyy")&amp;Dashboard!$B199,Transactions!$D:$D))</f>
        <v/>
      </c>
      <c r="H199" s="22" t="str">
        <f>IF($B199="","",SUMIF(Transactions!$F:$F,TEXT(Dashboard!H$3,"mmm-yyyy")&amp;Dashboard!$B199,Transactions!$D:$D))</f>
        <v/>
      </c>
      <c r="I199" s="22" t="str">
        <f>IF($B199="","",SUMIF(Transactions!$F:$F,TEXT(Dashboard!I$3,"mmm-yyyy")&amp;Dashboard!$B199,Transactions!$D:$D))</f>
        <v/>
      </c>
      <c r="J199" s="22" t="str">
        <f>IF($B199="","",SUMIF(Transactions!$F:$F,TEXT(Dashboard!J$3,"mmm-yyyy")&amp;Dashboard!$B199,Transactions!$D:$D))</f>
        <v/>
      </c>
      <c r="K199" s="22" t="str">
        <f>IF($B199="","",SUMIF(Transactions!$F:$F,TEXT(Dashboard!K$3,"mmm-yyyy")&amp;Dashboard!$B199,Transactions!$D:$D))</f>
        <v/>
      </c>
      <c r="L199" s="22" t="str">
        <f>IF($B199="","",SUMIF(Transactions!$F:$F,TEXT(Dashboard!L$3,"mmm-yyyy")&amp;Dashboard!$B199,Transactions!$D:$D))</f>
        <v/>
      </c>
      <c r="M199" s="22" t="str">
        <f>IF($B199="","",SUMIF(Transactions!$F:$F,TEXT(Dashboard!M$3,"mmm-yyyy")&amp;Dashboard!$B199,Transactions!$D:$D))</f>
        <v/>
      </c>
      <c r="N199" s="22" t="str">
        <f>IF($B199="","",SUMIF(Transactions!$F:$F,TEXT(Dashboard!N$3,"mmm-yyyy")&amp;Dashboard!$B199,Transactions!$D:$D))</f>
        <v/>
      </c>
      <c r="O199" s="22" t="str">
        <f>IF($B199="","",SUMIF(Transactions!$F:$F,TEXT(Dashboard!O$3,"mmm-yyyy")&amp;Dashboard!$B199,Transactions!$D:$D))</f>
        <v/>
      </c>
      <c r="P199" s="22" t="str">
        <f t="shared" si="7"/>
        <v/>
      </c>
    </row>
    <row r="200" spans="1:16">
      <c r="A200" s="20" t="str">
        <f t="shared" si="8"/>
        <v/>
      </c>
      <c r="B200" s="21"/>
      <c r="C200" s="22" t="str">
        <f>IF($B200="","",SUMIF(Transactions!$F:$F,TEXT(Dashboard!C$3,"mmm-yyyy")&amp;Dashboard!$B200,Transactions!$D:$D))</f>
        <v/>
      </c>
      <c r="D200" s="22" t="str">
        <f>IF($B200="","",SUMIF(Transactions!$F:$F,TEXT(Dashboard!D$3,"mmm-yyyy")&amp;Dashboard!$B200,Transactions!$D:$D))</f>
        <v/>
      </c>
      <c r="E200" s="22" t="str">
        <f>IF($B200="","",SUMIF(Transactions!$F:$F,TEXT(Dashboard!E$3,"mmm-yyyy")&amp;Dashboard!$B200,Transactions!$D:$D))</f>
        <v/>
      </c>
      <c r="F200" s="22" t="str">
        <f>IF($B200="","",SUMIF(Transactions!$F:$F,TEXT(Dashboard!F$3,"mmm-yyyy")&amp;Dashboard!$B200,Transactions!$D:$D))</f>
        <v/>
      </c>
      <c r="G200" s="22" t="str">
        <f>IF($B200="","",SUMIF(Transactions!$F:$F,TEXT(Dashboard!G$3,"mmm-yyyy")&amp;Dashboard!$B200,Transactions!$D:$D))</f>
        <v/>
      </c>
      <c r="H200" s="22" t="str">
        <f>IF($B200="","",SUMIF(Transactions!$F:$F,TEXT(Dashboard!H$3,"mmm-yyyy")&amp;Dashboard!$B200,Transactions!$D:$D))</f>
        <v/>
      </c>
      <c r="I200" s="22" t="str">
        <f>IF($B200="","",SUMIF(Transactions!$F:$F,TEXT(Dashboard!I$3,"mmm-yyyy")&amp;Dashboard!$B200,Transactions!$D:$D))</f>
        <v/>
      </c>
      <c r="J200" s="22" t="str">
        <f>IF($B200="","",SUMIF(Transactions!$F:$F,TEXT(Dashboard!J$3,"mmm-yyyy")&amp;Dashboard!$B200,Transactions!$D:$D))</f>
        <v/>
      </c>
      <c r="K200" s="22" t="str">
        <f>IF($B200="","",SUMIF(Transactions!$F:$F,TEXT(Dashboard!K$3,"mmm-yyyy")&amp;Dashboard!$B200,Transactions!$D:$D))</f>
        <v/>
      </c>
      <c r="L200" s="22" t="str">
        <f>IF($B200="","",SUMIF(Transactions!$F:$F,TEXT(Dashboard!L$3,"mmm-yyyy")&amp;Dashboard!$B200,Transactions!$D:$D))</f>
        <v/>
      </c>
      <c r="M200" s="22" t="str">
        <f>IF($B200="","",SUMIF(Transactions!$F:$F,TEXT(Dashboard!M$3,"mmm-yyyy")&amp;Dashboard!$B200,Transactions!$D:$D))</f>
        <v/>
      </c>
      <c r="N200" s="22" t="str">
        <f>IF($B200="","",SUMIF(Transactions!$F:$F,TEXT(Dashboard!N$3,"mmm-yyyy")&amp;Dashboard!$B200,Transactions!$D:$D))</f>
        <v/>
      </c>
      <c r="O200" s="22" t="str">
        <f>IF($B200="","",SUMIF(Transactions!$F:$F,TEXT(Dashboard!O$3,"mmm-yyyy")&amp;Dashboard!$B200,Transactions!$D:$D))</f>
        <v/>
      </c>
      <c r="P200" s="22" t="str">
        <f t="shared" si="7"/>
        <v/>
      </c>
    </row>
    <row r="201" spans="1:16">
      <c r="A201" s="20" t="str">
        <f t="shared" si="8"/>
        <v/>
      </c>
      <c r="B201" s="21"/>
      <c r="C201" s="22" t="str">
        <f>IF($B201="","",SUMIF(Transactions!$F:$F,TEXT(Dashboard!C$3,"mmm-yyyy")&amp;Dashboard!$B201,Transactions!$D:$D))</f>
        <v/>
      </c>
      <c r="D201" s="22" t="str">
        <f>IF($B201="","",SUMIF(Transactions!$F:$F,TEXT(Dashboard!D$3,"mmm-yyyy")&amp;Dashboard!$B201,Transactions!$D:$D))</f>
        <v/>
      </c>
      <c r="E201" s="22" t="str">
        <f>IF($B201="","",SUMIF(Transactions!$F:$F,TEXT(Dashboard!E$3,"mmm-yyyy")&amp;Dashboard!$B201,Transactions!$D:$D))</f>
        <v/>
      </c>
      <c r="F201" s="22" t="str">
        <f>IF($B201="","",SUMIF(Transactions!$F:$F,TEXT(Dashboard!F$3,"mmm-yyyy")&amp;Dashboard!$B201,Transactions!$D:$D))</f>
        <v/>
      </c>
      <c r="G201" s="22" t="str">
        <f>IF($B201="","",SUMIF(Transactions!$F:$F,TEXT(Dashboard!G$3,"mmm-yyyy")&amp;Dashboard!$B201,Transactions!$D:$D))</f>
        <v/>
      </c>
      <c r="H201" s="22" t="str">
        <f>IF($B201="","",SUMIF(Transactions!$F:$F,TEXT(Dashboard!H$3,"mmm-yyyy")&amp;Dashboard!$B201,Transactions!$D:$D))</f>
        <v/>
      </c>
      <c r="I201" s="22" t="str">
        <f>IF($B201="","",SUMIF(Transactions!$F:$F,TEXT(Dashboard!I$3,"mmm-yyyy")&amp;Dashboard!$B201,Transactions!$D:$D))</f>
        <v/>
      </c>
      <c r="J201" s="22" t="str">
        <f>IF($B201="","",SUMIF(Transactions!$F:$F,TEXT(Dashboard!J$3,"mmm-yyyy")&amp;Dashboard!$B201,Transactions!$D:$D))</f>
        <v/>
      </c>
      <c r="K201" s="22" t="str">
        <f>IF($B201="","",SUMIF(Transactions!$F:$F,TEXT(Dashboard!K$3,"mmm-yyyy")&amp;Dashboard!$B201,Transactions!$D:$D))</f>
        <v/>
      </c>
      <c r="L201" s="22" t="str">
        <f>IF($B201="","",SUMIF(Transactions!$F:$F,TEXT(Dashboard!L$3,"mmm-yyyy")&amp;Dashboard!$B201,Transactions!$D:$D))</f>
        <v/>
      </c>
      <c r="M201" s="22" t="str">
        <f>IF($B201="","",SUMIF(Transactions!$F:$F,TEXT(Dashboard!M$3,"mmm-yyyy")&amp;Dashboard!$B201,Transactions!$D:$D))</f>
        <v/>
      </c>
      <c r="N201" s="22" t="str">
        <f>IF($B201="","",SUMIF(Transactions!$F:$F,TEXT(Dashboard!N$3,"mmm-yyyy")&amp;Dashboard!$B201,Transactions!$D:$D))</f>
        <v/>
      </c>
      <c r="O201" s="22" t="str">
        <f>IF($B201="","",SUMIF(Transactions!$F:$F,TEXT(Dashboard!O$3,"mmm-yyyy")&amp;Dashboard!$B201,Transactions!$D:$D))</f>
        <v/>
      </c>
      <c r="P201" s="22" t="str">
        <f t="shared" si="7"/>
        <v/>
      </c>
    </row>
    <row r="202" spans="1:16">
      <c r="A202" s="20" t="str">
        <f t="shared" si="8"/>
        <v/>
      </c>
      <c r="B202" s="21"/>
      <c r="C202" s="22" t="str">
        <f>IF($B202="","",SUMIF(Transactions!$F:$F,TEXT(Dashboard!C$3,"mmm-yyyy")&amp;Dashboard!$B202,Transactions!$D:$D))</f>
        <v/>
      </c>
      <c r="D202" s="22" t="str">
        <f>IF($B202="","",SUMIF(Transactions!$F:$F,TEXT(Dashboard!D$3,"mmm-yyyy")&amp;Dashboard!$B202,Transactions!$D:$D))</f>
        <v/>
      </c>
      <c r="E202" s="22" t="str">
        <f>IF($B202="","",SUMIF(Transactions!$F:$F,TEXT(Dashboard!E$3,"mmm-yyyy")&amp;Dashboard!$B202,Transactions!$D:$D))</f>
        <v/>
      </c>
      <c r="F202" s="22" t="str">
        <f>IF($B202="","",SUMIF(Transactions!$F:$F,TEXT(Dashboard!F$3,"mmm-yyyy")&amp;Dashboard!$B202,Transactions!$D:$D))</f>
        <v/>
      </c>
      <c r="G202" s="22" t="str">
        <f>IF($B202="","",SUMIF(Transactions!$F:$F,TEXT(Dashboard!G$3,"mmm-yyyy")&amp;Dashboard!$B202,Transactions!$D:$D))</f>
        <v/>
      </c>
      <c r="H202" s="22" t="str">
        <f>IF($B202="","",SUMIF(Transactions!$F:$F,TEXT(Dashboard!H$3,"mmm-yyyy")&amp;Dashboard!$B202,Transactions!$D:$D))</f>
        <v/>
      </c>
      <c r="I202" s="22" t="str">
        <f>IF($B202="","",SUMIF(Transactions!$F:$F,TEXT(Dashboard!I$3,"mmm-yyyy")&amp;Dashboard!$B202,Transactions!$D:$D))</f>
        <v/>
      </c>
      <c r="J202" s="22" t="str">
        <f>IF($B202="","",SUMIF(Transactions!$F:$F,TEXT(Dashboard!J$3,"mmm-yyyy")&amp;Dashboard!$B202,Transactions!$D:$D))</f>
        <v/>
      </c>
      <c r="K202" s="22" t="str">
        <f>IF($B202="","",SUMIF(Transactions!$F:$F,TEXT(Dashboard!K$3,"mmm-yyyy")&amp;Dashboard!$B202,Transactions!$D:$D))</f>
        <v/>
      </c>
      <c r="L202" s="22" t="str">
        <f>IF($B202="","",SUMIF(Transactions!$F:$F,TEXT(Dashboard!L$3,"mmm-yyyy")&amp;Dashboard!$B202,Transactions!$D:$D))</f>
        <v/>
      </c>
      <c r="M202" s="22" t="str">
        <f>IF($B202="","",SUMIF(Transactions!$F:$F,TEXT(Dashboard!M$3,"mmm-yyyy")&amp;Dashboard!$B202,Transactions!$D:$D))</f>
        <v/>
      </c>
      <c r="N202" s="22" t="str">
        <f>IF($B202="","",SUMIF(Transactions!$F:$F,TEXT(Dashboard!N$3,"mmm-yyyy")&amp;Dashboard!$B202,Transactions!$D:$D))</f>
        <v/>
      </c>
      <c r="O202" s="22" t="str">
        <f>IF($B202="","",SUMIF(Transactions!$F:$F,TEXT(Dashboard!O$3,"mmm-yyyy")&amp;Dashboard!$B202,Transactions!$D:$D))</f>
        <v/>
      </c>
      <c r="P202" s="22" t="str">
        <f t="shared" si="7"/>
        <v/>
      </c>
    </row>
    <row r="203" spans="1:16">
      <c r="A203" s="20" t="str">
        <f t="shared" si="8"/>
        <v/>
      </c>
      <c r="B203" s="21"/>
      <c r="C203" s="22" t="str">
        <f>IF($B203="","",SUMIF(Transactions!$F:$F,TEXT(Dashboard!C$3,"mmm-yyyy")&amp;Dashboard!$B203,Transactions!$D:$D))</f>
        <v/>
      </c>
      <c r="D203" s="22" t="str">
        <f>IF($B203="","",SUMIF(Transactions!$F:$F,TEXT(Dashboard!D$3,"mmm-yyyy")&amp;Dashboard!$B203,Transactions!$D:$D))</f>
        <v/>
      </c>
      <c r="E203" s="22" t="str">
        <f>IF($B203="","",SUMIF(Transactions!$F:$F,TEXT(Dashboard!E$3,"mmm-yyyy")&amp;Dashboard!$B203,Transactions!$D:$D))</f>
        <v/>
      </c>
      <c r="F203" s="22" t="str">
        <f>IF($B203="","",SUMIF(Transactions!$F:$F,TEXT(Dashboard!F$3,"mmm-yyyy")&amp;Dashboard!$B203,Transactions!$D:$D))</f>
        <v/>
      </c>
      <c r="G203" s="22" t="str">
        <f>IF($B203="","",SUMIF(Transactions!$F:$F,TEXT(Dashboard!G$3,"mmm-yyyy")&amp;Dashboard!$B203,Transactions!$D:$D))</f>
        <v/>
      </c>
      <c r="H203" s="22" t="str">
        <f>IF($B203="","",SUMIF(Transactions!$F:$F,TEXT(Dashboard!H$3,"mmm-yyyy")&amp;Dashboard!$B203,Transactions!$D:$D))</f>
        <v/>
      </c>
      <c r="I203" s="22" t="str">
        <f>IF($B203="","",SUMIF(Transactions!$F:$F,TEXT(Dashboard!I$3,"mmm-yyyy")&amp;Dashboard!$B203,Transactions!$D:$D))</f>
        <v/>
      </c>
      <c r="J203" s="22" t="str">
        <f>IF($B203="","",SUMIF(Transactions!$F:$F,TEXT(Dashboard!J$3,"mmm-yyyy")&amp;Dashboard!$B203,Transactions!$D:$D))</f>
        <v/>
      </c>
      <c r="K203" s="22" t="str">
        <f>IF($B203="","",SUMIF(Transactions!$F:$F,TEXT(Dashboard!K$3,"mmm-yyyy")&amp;Dashboard!$B203,Transactions!$D:$D))</f>
        <v/>
      </c>
      <c r="L203" s="22" t="str">
        <f>IF($B203="","",SUMIF(Transactions!$F:$F,TEXT(Dashboard!L$3,"mmm-yyyy")&amp;Dashboard!$B203,Transactions!$D:$D))</f>
        <v/>
      </c>
      <c r="M203" s="22" t="str">
        <f>IF($B203="","",SUMIF(Transactions!$F:$F,TEXT(Dashboard!M$3,"mmm-yyyy")&amp;Dashboard!$B203,Transactions!$D:$D))</f>
        <v/>
      </c>
      <c r="N203" s="22" t="str">
        <f>IF($B203="","",SUMIF(Transactions!$F:$F,TEXT(Dashboard!N$3,"mmm-yyyy")&amp;Dashboard!$B203,Transactions!$D:$D))</f>
        <v/>
      </c>
      <c r="O203" s="22" t="str">
        <f>IF($B203="","",SUMIF(Transactions!$F:$F,TEXT(Dashboard!O$3,"mmm-yyyy")&amp;Dashboard!$B203,Transactions!$D:$D))</f>
        <v/>
      </c>
      <c r="P203" s="22" t="str">
        <f t="shared" si="7"/>
        <v/>
      </c>
    </row>
    <row r="204" spans="1:16">
      <c r="A204" s="20" t="str">
        <f t="shared" si="8"/>
        <v/>
      </c>
      <c r="B204" s="21"/>
      <c r="C204" s="22" t="str">
        <f>IF($B204="","",SUMIF(Transactions!$F:$F,TEXT(Dashboard!C$3,"mmm-yyyy")&amp;Dashboard!$B204,Transactions!$D:$D))</f>
        <v/>
      </c>
      <c r="D204" s="22" t="str">
        <f>IF($B204="","",SUMIF(Transactions!$F:$F,TEXT(Dashboard!D$3,"mmm-yyyy")&amp;Dashboard!$B204,Transactions!$D:$D))</f>
        <v/>
      </c>
      <c r="E204" s="22" t="str">
        <f>IF($B204="","",SUMIF(Transactions!$F:$F,TEXT(Dashboard!E$3,"mmm-yyyy")&amp;Dashboard!$B204,Transactions!$D:$D))</f>
        <v/>
      </c>
      <c r="F204" s="22" t="str">
        <f>IF($B204="","",SUMIF(Transactions!$F:$F,TEXT(Dashboard!F$3,"mmm-yyyy")&amp;Dashboard!$B204,Transactions!$D:$D))</f>
        <v/>
      </c>
      <c r="G204" s="22" t="str">
        <f>IF($B204="","",SUMIF(Transactions!$F:$F,TEXT(Dashboard!G$3,"mmm-yyyy")&amp;Dashboard!$B204,Transactions!$D:$D))</f>
        <v/>
      </c>
      <c r="H204" s="22" t="str">
        <f>IF($B204="","",SUMIF(Transactions!$F:$F,TEXT(Dashboard!H$3,"mmm-yyyy")&amp;Dashboard!$B204,Transactions!$D:$D))</f>
        <v/>
      </c>
      <c r="I204" s="22" t="str">
        <f>IF($B204="","",SUMIF(Transactions!$F:$F,TEXT(Dashboard!I$3,"mmm-yyyy")&amp;Dashboard!$B204,Transactions!$D:$D))</f>
        <v/>
      </c>
      <c r="J204" s="22" t="str">
        <f>IF($B204="","",SUMIF(Transactions!$F:$F,TEXT(Dashboard!J$3,"mmm-yyyy")&amp;Dashboard!$B204,Transactions!$D:$D))</f>
        <v/>
      </c>
      <c r="K204" s="22" t="str">
        <f>IF($B204="","",SUMIF(Transactions!$F:$F,TEXT(Dashboard!K$3,"mmm-yyyy")&amp;Dashboard!$B204,Transactions!$D:$D))</f>
        <v/>
      </c>
      <c r="L204" s="22" t="str">
        <f>IF($B204="","",SUMIF(Transactions!$F:$F,TEXT(Dashboard!L$3,"mmm-yyyy")&amp;Dashboard!$B204,Transactions!$D:$D))</f>
        <v/>
      </c>
      <c r="M204" s="22" t="str">
        <f>IF($B204="","",SUMIF(Transactions!$F:$F,TEXT(Dashboard!M$3,"mmm-yyyy")&amp;Dashboard!$B204,Transactions!$D:$D))</f>
        <v/>
      </c>
      <c r="N204" s="22" t="str">
        <f>IF($B204="","",SUMIF(Transactions!$F:$F,TEXT(Dashboard!N$3,"mmm-yyyy")&amp;Dashboard!$B204,Transactions!$D:$D))</f>
        <v/>
      </c>
      <c r="O204" s="22" t="str">
        <f>IF($B204="","",SUMIF(Transactions!$F:$F,TEXT(Dashboard!O$3,"mmm-yyyy")&amp;Dashboard!$B204,Transactions!$D:$D))</f>
        <v/>
      </c>
      <c r="P204" s="22" t="str">
        <f t="shared" si="7"/>
        <v/>
      </c>
    </row>
    <row r="205" spans="1:16">
      <c r="A205" s="20" t="str">
        <f t="shared" si="8"/>
        <v/>
      </c>
      <c r="B205" s="21"/>
      <c r="C205" s="22" t="str">
        <f>IF($B205="","",SUMIF(Transactions!$F:$F,TEXT(Dashboard!C$3,"mmm-yyyy")&amp;Dashboard!$B205,Transactions!$D:$D))</f>
        <v/>
      </c>
      <c r="D205" s="22" t="str">
        <f>IF($B205="","",SUMIF(Transactions!$F:$F,TEXT(Dashboard!D$3,"mmm-yyyy")&amp;Dashboard!$B205,Transactions!$D:$D))</f>
        <v/>
      </c>
      <c r="E205" s="22" t="str">
        <f>IF($B205="","",SUMIF(Transactions!$F:$F,TEXT(Dashboard!E$3,"mmm-yyyy")&amp;Dashboard!$B205,Transactions!$D:$D))</f>
        <v/>
      </c>
      <c r="F205" s="22" t="str">
        <f>IF($B205="","",SUMIF(Transactions!$F:$F,TEXT(Dashboard!F$3,"mmm-yyyy")&amp;Dashboard!$B205,Transactions!$D:$D))</f>
        <v/>
      </c>
      <c r="G205" s="22" t="str">
        <f>IF($B205="","",SUMIF(Transactions!$F:$F,TEXT(Dashboard!G$3,"mmm-yyyy")&amp;Dashboard!$B205,Transactions!$D:$D))</f>
        <v/>
      </c>
      <c r="H205" s="22" t="str">
        <f>IF($B205="","",SUMIF(Transactions!$F:$F,TEXT(Dashboard!H$3,"mmm-yyyy")&amp;Dashboard!$B205,Transactions!$D:$D))</f>
        <v/>
      </c>
      <c r="I205" s="22" t="str">
        <f>IF($B205="","",SUMIF(Transactions!$F:$F,TEXT(Dashboard!I$3,"mmm-yyyy")&amp;Dashboard!$B205,Transactions!$D:$D))</f>
        <v/>
      </c>
      <c r="J205" s="22" t="str">
        <f>IF($B205="","",SUMIF(Transactions!$F:$F,TEXT(Dashboard!J$3,"mmm-yyyy")&amp;Dashboard!$B205,Transactions!$D:$D))</f>
        <v/>
      </c>
      <c r="K205" s="22" t="str">
        <f>IF($B205="","",SUMIF(Transactions!$F:$F,TEXT(Dashboard!K$3,"mmm-yyyy")&amp;Dashboard!$B205,Transactions!$D:$D))</f>
        <v/>
      </c>
      <c r="L205" s="22" t="str">
        <f>IF($B205="","",SUMIF(Transactions!$F:$F,TEXT(Dashboard!L$3,"mmm-yyyy")&amp;Dashboard!$B205,Transactions!$D:$D))</f>
        <v/>
      </c>
      <c r="M205" s="22" t="str">
        <f>IF($B205="","",SUMIF(Transactions!$F:$F,TEXT(Dashboard!M$3,"mmm-yyyy")&amp;Dashboard!$B205,Transactions!$D:$D))</f>
        <v/>
      </c>
      <c r="N205" s="22" t="str">
        <f>IF($B205="","",SUMIF(Transactions!$F:$F,TEXT(Dashboard!N$3,"mmm-yyyy")&amp;Dashboard!$B205,Transactions!$D:$D))</f>
        <v/>
      </c>
      <c r="O205" s="22" t="str">
        <f>IF($B205="","",SUMIF(Transactions!$F:$F,TEXT(Dashboard!O$3,"mmm-yyyy")&amp;Dashboard!$B205,Transactions!$D:$D))</f>
        <v/>
      </c>
      <c r="P205" s="22" t="str">
        <f t="shared" si="7"/>
        <v/>
      </c>
    </row>
    <row r="206" spans="1:16">
      <c r="A206" s="20" t="str">
        <f t="shared" si="8"/>
        <v/>
      </c>
      <c r="B206" s="21"/>
      <c r="C206" s="22" t="str">
        <f>IF($B206="","",SUMIF(Transactions!$F:$F,TEXT(Dashboard!C$3,"mmm-yyyy")&amp;Dashboard!$B206,Transactions!$D:$D))</f>
        <v/>
      </c>
      <c r="D206" s="22" t="str">
        <f>IF($B206="","",SUMIF(Transactions!$F:$F,TEXT(Dashboard!D$3,"mmm-yyyy")&amp;Dashboard!$B206,Transactions!$D:$D))</f>
        <v/>
      </c>
      <c r="E206" s="22" t="str">
        <f>IF($B206="","",SUMIF(Transactions!$F:$F,TEXT(Dashboard!E$3,"mmm-yyyy")&amp;Dashboard!$B206,Transactions!$D:$D))</f>
        <v/>
      </c>
      <c r="F206" s="22" t="str">
        <f>IF($B206="","",SUMIF(Transactions!$F:$F,TEXT(Dashboard!F$3,"mmm-yyyy")&amp;Dashboard!$B206,Transactions!$D:$D))</f>
        <v/>
      </c>
      <c r="G206" s="22" t="str">
        <f>IF($B206="","",SUMIF(Transactions!$F:$F,TEXT(Dashboard!G$3,"mmm-yyyy")&amp;Dashboard!$B206,Transactions!$D:$D))</f>
        <v/>
      </c>
      <c r="H206" s="22" t="str">
        <f>IF($B206="","",SUMIF(Transactions!$F:$F,TEXT(Dashboard!H$3,"mmm-yyyy")&amp;Dashboard!$B206,Transactions!$D:$D))</f>
        <v/>
      </c>
      <c r="I206" s="22" t="str">
        <f>IF($B206="","",SUMIF(Transactions!$F:$F,TEXT(Dashboard!I$3,"mmm-yyyy")&amp;Dashboard!$B206,Transactions!$D:$D))</f>
        <v/>
      </c>
      <c r="J206" s="22" t="str">
        <f>IF($B206="","",SUMIF(Transactions!$F:$F,TEXT(Dashboard!J$3,"mmm-yyyy")&amp;Dashboard!$B206,Transactions!$D:$D))</f>
        <v/>
      </c>
      <c r="K206" s="22" t="str">
        <f>IF($B206="","",SUMIF(Transactions!$F:$F,TEXT(Dashboard!K$3,"mmm-yyyy")&amp;Dashboard!$B206,Transactions!$D:$D))</f>
        <v/>
      </c>
      <c r="L206" s="22" t="str">
        <f>IF($B206="","",SUMIF(Transactions!$F:$F,TEXT(Dashboard!L$3,"mmm-yyyy")&amp;Dashboard!$B206,Transactions!$D:$D))</f>
        <v/>
      </c>
      <c r="M206" s="22" t="str">
        <f>IF($B206="","",SUMIF(Transactions!$F:$F,TEXT(Dashboard!M$3,"mmm-yyyy")&amp;Dashboard!$B206,Transactions!$D:$D))</f>
        <v/>
      </c>
      <c r="N206" s="22" t="str">
        <f>IF($B206="","",SUMIF(Transactions!$F:$F,TEXT(Dashboard!N$3,"mmm-yyyy")&amp;Dashboard!$B206,Transactions!$D:$D))</f>
        <v/>
      </c>
      <c r="O206" s="22" t="str">
        <f>IF($B206="","",SUMIF(Transactions!$F:$F,TEXT(Dashboard!O$3,"mmm-yyyy")&amp;Dashboard!$B206,Transactions!$D:$D))</f>
        <v/>
      </c>
      <c r="P206" s="22" t="str">
        <f t="shared" si="7"/>
        <v/>
      </c>
    </row>
    <row r="207" spans="1:16">
      <c r="A207" s="20" t="str">
        <f t="shared" si="8"/>
        <v/>
      </c>
      <c r="B207" s="21"/>
      <c r="C207" s="22" t="str">
        <f>IF($B207="","",SUMIF(Transactions!$F:$F,TEXT(Dashboard!C$3,"mmm-yyyy")&amp;Dashboard!$B207,Transactions!$D:$D))</f>
        <v/>
      </c>
      <c r="D207" s="22" t="str">
        <f>IF($B207="","",SUMIF(Transactions!$F:$F,TEXT(Dashboard!D$3,"mmm-yyyy")&amp;Dashboard!$B207,Transactions!$D:$D))</f>
        <v/>
      </c>
      <c r="E207" s="22" t="str">
        <f>IF($B207="","",SUMIF(Transactions!$F:$F,TEXT(Dashboard!E$3,"mmm-yyyy")&amp;Dashboard!$B207,Transactions!$D:$D))</f>
        <v/>
      </c>
      <c r="F207" s="22" t="str">
        <f>IF($B207="","",SUMIF(Transactions!$F:$F,TEXT(Dashboard!F$3,"mmm-yyyy")&amp;Dashboard!$B207,Transactions!$D:$D))</f>
        <v/>
      </c>
      <c r="G207" s="22" t="str">
        <f>IF($B207="","",SUMIF(Transactions!$F:$F,TEXT(Dashboard!G$3,"mmm-yyyy")&amp;Dashboard!$B207,Transactions!$D:$D))</f>
        <v/>
      </c>
      <c r="H207" s="22" t="str">
        <f>IF($B207="","",SUMIF(Transactions!$F:$F,TEXT(Dashboard!H$3,"mmm-yyyy")&amp;Dashboard!$B207,Transactions!$D:$D))</f>
        <v/>
      </c>
      <c r="I207" s="22" t="str">
        <f>IF($B207="","",SUMIF(Transactions!$F:$F,TEXT(Dashboard!I$3,"mmm-yyyy")&amp;Dashboard!$B207,Transactions!$D:$D))</f>
        <v/>
      </c>
      <c r="J207" s="22" t="str">
        <f>IF($B207="","",SUMIF(Transactions!$F:$F,TEXT(Dashboard!J$3,"mmm-yyyy")&amp;Dashboard!$B207,Transactions!$D:$D))</f>
        <v/>
      </c>
      <c r="K207" s="22" t="str">
        <f>IF($B207="","",SUMIF(Transactions!$F:$F,TEXT(Dashboard!K$3,"mmm-yyyy")&amp;Dashboard!$B207,Transactions!$D:$D))</f>
        <v/>
      </c>
      <c r="L207" s="22" t="str">
        <f>IF($B207="","",SUMIF(Transactions!$F:$F,TEXT(Dashboard!L$3,"mmm-yyyy")&amp;Dashboard!$B207,Transactions!$D:$D))</f>
        <v/>
      </c>
      <c r="M207" s="22" t="str">
        <f>IF($B207="","",SUMIF(Transactions!$F:$F,TEXT(Dashboard!M$3,"mmm-yyyy")&amp;Dashboard!$B207,Transactions!$D:$D))</f>
        <v/>
      </c>
      <c r="N207" s="22" t="str">
        <f>IF($B207="","",SUMIF(Transactions!$F:$F,TEXT(Dashboard!N$3,"mmm-yyyy")&amp;Dashboard!$B207,Transactions!$D:$D))</f>
        <v/>
      </c>
      <c r="O207" s="22" t="str">
        <f>IF($B207="","",SUMIF(Transactions!$F:$F,TEXT(Dashboard!O$3,"mmm-yyyy")&amp;Dashboard!$B207,Transactions!$D:$D))</f>
        <v/>
      </c>
      <c r="P207" s="22" t="str">
        <f t="shared" si="7"/>
        <v/>
      </c>
    </row>
    <row r="208" spans="1:16">
      <c r="A208" s="20" t="str">
        <f t="shared" si="8"/>
        <v/>
      </c>
      <c r="B208" s="21"/>
      <c r="C208" s="22" t="str">
        <f>IF($B208="","",SUMIF(Transactions!$F:$F,TEXT(Dashboard!C$3,"mmm-yyyy")&amp;Dashboard!$B208,Transactions!$D:$D))</f>
        <v/>
      </c>
      <c r="D208" s="22" t="str">
        <f>IF($B208="","",SUMIF(Transactions!$F:$F,TEXT(Dashboard!D$3,"mmm-yyyy")&amp;Dashboard!$B208,Transactions!$D:$D))</f>
        <v/>
      </c>
      <c r="E208" s="22" t="str">
        <f>IF($B208="","",SUMIF(Transactions!$F:$F,TEXT(Dashboard!E$3,"mmm-yyyy")&amp;Dashboard!$B208,Transactions!$D:$D))</f>
        <v/>
      </c>
      <c r="F208" s="22" t="str">
        <f>IF($B208="","",SUMIF(Transactions!$F:$F,TEXT(Dashboard!F$3,"mmm-yyyy")&amp;Dashboard!$B208,Transactions!$D:$D))</f>
        <v/>
      </c>
      <c r="G208" s="22" t="str">
        <f>IF($B208="","",SUMIF(Transactions!$F:$F,TEXT(Dashboard!G$3,"mmm-yyyy")&amp;Dashboard!$B208,Transactions!$D:$D))</f>
        <v/>
      </c>
      <c r="H208" s="22" t="str">
        <f>IF($B208="","",SUMIF(Transactions!$F:$F,TEXT(Dashboard!H$3,"mmm-yyyy")&amp;Dashboard!$B208,Transactions!$D:$D))</f>
        <v/>
      </c>
      <c r="I208" s="22" t="str">
        <f>IF($B208="","",SUMIF(Transactions!$F:$F,TEXT(Dashboard!I$3,"mmm-yyyy")&amp;Dashboard!$B208,Transactions!$D:$D))</f>
        <v/>
      </c>
      <c r="J208" s="22" t="str">
        <f>IF($B208="","",SUMIF(Transactions!$F:$F,TEXT(Dashboard!J$3,"mmm-yyyy")&amp;Dashboard!$B208,Transactions!$D:$D))</f>
        <v/>
      </c>
      <c r="K208" s="22" t="str">
        <f>IF($B208="","",SUMIF(Transactions!$F:$F,TEXT(Dashboard!K$3,"mmm-yyyy")&amp;Dashboard!$B208,Transactions!$D:$D))</f>
        <v/>
      </c>
      <c r="L208" s="22" t="str">
        <f>IF($B208="","",SUMIF(Transactions!$F:$F,TEXT(Dashboard!L$3,"mmm-yyyy")&amp;Dashboard!$B208,Transactions!$D:$D))</f>
        <v/>
      </c>
      <c r="M208" s="22" t="str">
        <f>IF($B208="","",SUMIF(Transactions!$F:$F,TEXT(Dashboard!M$3,"mmm-yyyy")&amp;Dashboard!$B208,Transactions!$D:$D))</f>
        <v/>
      </c>
      <c r="N208" s="22" t="str">
        <f>IF($B208="","",SUMIF(Transactions!$F:$F,TEXT(Dashboard!N$3,"mmm-yyyy")&amp;Dashboard!$B208,Transactions!$D:$D))</f>
        <v/>
      </c>
      <c r="O208" s="22" t="str">
        <f>IF($B208="","",SUMIF(Transactions!$F:$F,TEXT(Dashboard!O$3,"mmm-yyyy")&amp;Dashboard!$B208,Transactions!$D:$D))</f>
        <v/>
      </c>
      <c r="P208" s="22" t="str">
        <f t="shared" si="7"/>
        <v/>
      </c>
    </row>
    <row r="209" spans="1:16">
      <c r="A209" s="20" t="str">
        <f t="shared" si="8"/>
        <v/>
      </c>
      <c r="B209" s="21"/>
      <c r="C209" s="22" t="str">
        <f>IF($B209="","",SUMIF(Transactions!$F:$F,TEXT(Dashboard!C$3,"mmm-yyyy")&amp;Dashboard!$B209,Transactions!$D:$D))</f>
        <v/>
      </c>
      <c r="D209" s="22" t="str">
        <f>IF($B209="","",SUMIF(Transactions!$F:$F,TEXT(Dashboard!D$3,"mmm-yyyy")&amp;Dashboard!$B209,Transactions!$D:$D))</f>
        <v/>
      </c>
      <c r="E209" s="22" t="str">
        <f>IF($B209="","",SUMIF(Transactions!$F:$F,TEXT(Dashboard!E$3,"mmm-yyyy")&amp;Dashboard!$B209,Transactions!$D:$D))</f>
        <v/>
      </c>
      <c r="F209" s="22" t="str">
        <f>IF($B209="","",SUMIF(Transactions!$F:$F,TEXT(Dashboard!F$3,"mmm-yyyy")&amp;Dashboard!$B209,Transactions!$D:$D))</f>
        <v/>
      </c>
      <c r="G209" s="22" t="str">
        <f>IF($B209="","",SUMIF(Transactions!$F:$F,TEXT(Dashboard!G$3,"mmm-yyyy")&amp;Dashboard!$B209,Transactions!$D:$D))</f>
        <v/>
      </c>
      <c r="H209" s="22" t="str">
        <f>IF($B209="","",SUMIF(Transactions!$F:$F,TEXT(Dashboard!H$3,"mmm-yyyy")&amp;Dashboard!$B209,Transactions!$D:$D))</f>
        <v/>
      </c>
      <c r="I209" s="22" t="str">
        <f>IF($B209="","",SUMIF(Transactions!$F:$F,TEXT(Dashboard!I$3,"mmm-yyyy")&amp;Dashboard!$B209,Transactions!$D:$D))</f>
        <v/>
      </c>
      <c r="J209" s="22" t="str">
        <f>IF($B209="","",SUMIF(Transactions!$F:$F,TEXT(Dashboard!J$3,"mmm-yyyy")&amp;Dashboard!$B209,Transactions!$D:$D))</f>
        <v/>
      </c>
      <c r="K209" s="22" t="str">
        <f>IF($B209="","",SUMIF(Transactions!$F:$F,TEXT(Dashboard!K$3,"mmm-yyyy")&amp;Dashboard!$B209,Transactions!$D:$D))</f>
        <v/>
      </c>
      <c r="L209" s="22" t="str">
        <f>IF($B209="","",SUMIF(Transactions!$F:$F,TEXT(Dashboard!L$3,"mmm-yyyy")&amp;Dashboard!$B209,Transactions!$D:$D))</f>
        <v/>
      </c>
      <c r="M209" s="22" t="str">
        <f>IF($B209="","",SUMIF(Transactions!$F:$F,TEXT(Dashboard!M$3,"mmm-yyyy")&amp;Dashboard!$B209,Transactions!$D:$D))</f>
        <v/>
      </c>
      <c r="N209" s="22" t="str">
        <f>IF($B209="","",SUMIF(Transactions!$F:$F,TEXT(Dashboard!N$3,"mmm-yyyy")&amp;Dashboard!$B209,Transactions!$D:$D))</f>
        <v/>
      </c>
      <c r="O209" s="22" t="str">
        <f>IF($B209="","",SUMIF(Transactions!$F:$F,TEXT(Dashboard!O$3,"mmm-yyyy")&amp;Dashboard!$B209,Transactions!$D:$D))</f>
        <v/>
      </c>
      <c r="P209" s="22" t="str">
        <f t="shared" si="7"/>
        <v/>
      </c>
    </row>
    <row r="210" spans="1:16">
      <c r="A210" s="20" t="str">
        <f t="shared" si="8"/>
        <v/>
      </c>
      <c r="B210" s="21"/>
      <c r="C210" s="22" t="str">
        <f>IF($B210="","",SUMIF(Transactions!$F:$F,TEXT(Dashboard!C$3,"mmm-yyyy")&amp;Dashboard!$B210,Transactions!$D:$D))</f>
        <v/>
      </c>
      <c r="D210" s="22" t="str">
        <f>IF($B210="","",SUMIF(Transactions!$F:$F,TEXT(Dashboard!D$3,"mmm-yyyy")&amp;Dashboard!$B210,Transactions!$D:$D))</f>
        <v/>
      </c>
      <c r="E210" s="22" t="str">
        <f>IF($B210="","",SUMIF(Transactions!$F:$F,TEXT(Dashboard!E$3,"mmm-yyyy")&amp;Dashboard!$B210,Transactions!$D:$D))</f>
        <v/>
      </c>
      <c r="F210" s="22" t="str">
        <f>IF($B210="","",SUMIF(Transactions!$F:$F,TEXT(Dashboard!F$3,"mmm-yyyy")&amp;Dashboard!$B210,Transactions!$D:$D))</f>
        <v/>
      </c>
      <c r="G210" s="22" t="str">
        <f>IF($B210="","",SUMIF(Transactions!$F:$F,TEXT(Dashboard!G$3,"mmm-yyyy")&amp;Dashboard!$B210,Transactions!$D:$D))</f>
        <v/>
      </c>
      <c r="H210" s="22" t="str">
        <f>IF($B210="","",SUMIF(Transactions!$F:$F,TEXT(Dashboard!H$3,"mmm-yyyy")&amp;Dashboard!$B210,Transactions!$D:$D))</f>
        <v/>
      </c>
      <c r="I210" s="22" t="str">
        <f>IF($B210="","",SUMIF(Transactions!$F:$F,TEXT(Dashboard!I$3,"mmm-yyyy")&amp;Dashboard!$B210,Transactions!$D:$D))</f>
        <v/>
      </c>
      <c r="J210" s="22" t="str">
        <f>IF($B210="","",SUMIF(Transactions!$F:$F,TEXT(Dashboard!J$3,"mmm-yyyy")&amp;Dashboard!$B210,Transactions!$D:$D))</f>
        <v/>
      </c>
      <c r="K210" s="22" t="str">
        <f>IF($B210="","",SUMIF(Transactions!$F:$F,TEXT(Dashboard!K$3,"mmm-yyyy")&amp;Dashboard!$B210,Transactions!$D:$D))</f>
        <v/>
      </c>
      <c r="L210" s="22" t="str">
        <f>IF($B210="","",SUMIF(Transactions!$F:$F,TEXT(Dashboard!L$3,"mmm-yyyy")&amp;Dashboard!$B210,Transactions!$D:$D))</f>
        <v/>
      </c>
      <c r="M210" s="22" t="str">
        <f>IF($B210="","",SUMIF(Transactions!$F:$F,TEXT(Dashboard!M$3,"mmm-yyyy")&amp;Dashboard!$B210,Transactions!$D:$D))</f>
        <v/>
      </c>
      <c r="N210" s="22" t="str">
        <f>IF($B210="","",SUMIF(Transactions!$F:$F,TEXT(Dashboard!N$3,"mmm-yyyy")&amp;Dashboard!$B210,Transactions!$D:$D))</f>
        <v/>
      </c>
      <c r="O210" s="22" t="str">
        <f>IF($B210="","",SUMIF(Transactions!$F:$F,TEXT(Dashboard!O$3,"mmm-yyyy")&amp;Dashboard!$B210,Transactions!$D:$D))</f>
        <v/>
      </c>
      <c r="P210" s="22" t="str">
        <f t="shared" si="7"/>
        <v/>
      </c>
    </row>
    <row r="211" spans="1:16">
      <c r="A211" s="20" t="str">
        <f t="shared" si="8"/>
        <v/>
      </c>
      <c r="B211" s="21"/>
      <c r="C211" s="22" t="str">
        <f>IF($B211="","",SUMIF(Transactions!$F:$F,TEXT(Dashboard!C$3,"mmm-yyyy")&amp;Dashboard!$B211,Transactions!$D:$D))</f>
        <v/>
      </c>
      <c r="D211" s="22" t="str">
        <f>IF($B211="","",SUMIF(Transactions!$F:$F,TEXT(Dashboard!D$3,"mmm-yyyy")&amp;Dashboard!$B211,Transactions!$D:$D))</f>
        <v/>
      </c>
      <c r="E211" s="22" t="str">
        <f>IF($B211="","",SUMIF(Transactions!$F:$F,TEXT(Dashboard!E$3,"mmm-yyyy")&amp;Dashboard!$B211,Transactions!$D:$D))</f>
        <v/>
      </c>
      <c r="F211" s="22" t="str">
        <f>IF($B211="","",SUMIF(Transactions!$F:$F,TEXT(Dashboard!F$3,"mmm-yyyy")&amp;Dashboard!$B211,Transactions!$D:$D))</f>
        <v/>
      </c>
      <c r="G211" s="22" t="str">
        <f>IF($B211="","",SUMIF(Transactions!$F:$F,TEXT(Dashboard!G$3,"mmm-yyyy")&amp;Dashboard!$B211,Transactions!$D:$D))</f>
        <v/>
      </c>
      <c r="H211" s="22" t="str">
        <f>IF($B211="","",SUMIF(Transactions!$F:$F,TEXT(Dashboard!H$3,"mmm-yyyy")&amp;Dashboard!$B211,Transactions!$D:$D))</f>
        <v/>
      </c>
      <c r="I211" s="22" t="str">
        <f>IF($B211="","",SUMIF(Transactions!$F:$F,TEXT(Dashboard!I$3,"mmm-yyyy")&amp;Dashboard!$B211,Transactions!$D:$D))</f>
        <v/>
      </c>
      <c r="J211" s="22" t="str">
        <f>IF($B211="","",SUMIF(Transactions!$F:$F,TEXT(Dashboard!J$3,"mmm-yyyy")&amp;Dashboard!$B211,Transactions!$D:$D))</f>
        <v/>
      </c>
      <c r="K211" s="22" t="str">
        <f>IF($B211="","",SUMIF(Transactions!$F:$F,TEXT(Dashboard!K$3,"mmm-yyyy")&amp;Dashboard!$B211,Transactions!$D:$D))</f>
        <v/>
      </c>
      <c r="L211" s="22" t="str">
        <f>IF($B211="","",SUMIF(Transactions!$F:$F,TEXT(Dashboard!L$3,"mmm-yyyy")&amp;Dashboard!$B211,Transactions!$D:$D))</f>
        <v/>
      </c>
      <c r="M211" s="22" t="str">
        <f>IF($B211="","",SUMIF(Transactions!$F:$F,TEXT(Dashboard!M$3,"mmm-yyyy")&amp;Dashboard!$B211,Transactions!$D:$D))</f>
        <v/>
      </c>
      <c r="N211" s="22" t="str">
        <f>IF($B211="","",SUMIF(Transactions!$F:$F,TEXT(Dashboard!N$3,"mmm-yyyy")&amp;Dashboard!$B211,Transactions!$D:$D))</f>
        <v/>
      </c>
      <c r="O211" s="22" t="str">
        <f>IF($B211="","",SUMIF(Transactions!$F:$F,TEXT(Dashboard!O$3,"mmm-yyyy")&amp;Dashboard!$B211,Transactions!$D:$D))</f>
        <v/>
      </c>
      <c r="P211" s="22" t="str">
        <f t="shared" si="7"/>
        <v/>
      </c>
    </row>
    <row r="212" spans="1:16">
      <c r="A212" s="20" t="str">
        <f t="shared" si="8"/>
        <v/>
      </c>
      <c r="B212" s="21"/>
      <c r="C212" s="22" t="str">
        <f>IF($B212="","",SUMIF(Transactions!$F:$F,TEXT(Dashboard!C$3,"mmm-yyyy")&amp;Dashboard!$B212,Transactions!$D:$D))</f>
        <v/>
      </c>
      <c r="D212" s="22" t="str">
        <f>IF($B212="","",SUMIF(Transactions!$F:$F,TEXT(Dashboard!D$3,"mmm-yyyy")&amp;Dashboard!$B212,Transactions!$D:$D))</f>
        <v/>
      </c>
      <c r="E212" s="22" t="str">
        <f>IF($B212="","",SUMIF(Transactions!$F:$F,TEXT(Dashboard!E$3,"mmm-yyyy")&amp;Dashboard!$B212,Transactions!$D:$D))</f>
        <v/>
      </c>
      <c r="F212" s="22" t="str">
        <f>IF($B212="","",SUMIF(Transactions!$F:$F,TEXT(Dashboard!F$3,"mmm-yyyy")&amp;Dashboard!$B212,Transactions!$D:$D))</f>
        <v/>
      </c>
      <c r="G212" s="22" t="str">
        <f>IF($B212="","",SUMIF(Transactions!$F:$F,TEXT(Dashboard!G$3,"mmm-yyyy")&amp;Dashboard!$B212,Transactions!$D:$D))</f>
        <v/>
      </c>
      <c r="H212" s="22" t="str">
        <f>IF($B212="","",SUMIF(Transactions!$F:$F,TEXT(Dashboard!H$3,"mmm-yyyy")&amp;Dashboard!$B212,Transactions!$D:$D))</f>
        <v/>
      </c>
      <c r="I212" s="22" t="str">
        <f>IF($B212="","",SUMIF(Transactions!$F:$F,TEXT(Dashboard!I$3,"mmm-yyyy")&amp;Dashboard!$B212,Transactions!$D:$D))</f>
        <v/>
      </c>
      <c r="J212" s="22" t="str">
        <f>IF($B212="","",SUMIF(Transactions!$F:$F,TEXT(Dashboard!J$3,"mmm-yyyy")&amp;Dashboard!$B212,Transactions!$D:$D))</f>
        <v/>
      </c>
      <c r="K212" s="22" t="str">
        <f>IF($B212="","",SUMIF(Transactions!$F:$F,TEXT(Dashboard!K$3,"mmm-yyyy")&amp;Dashboard!$B212,Transactions!$D:$D))</f>
        <v/>
      </c>
      <c r="L212" s="22" t="str">
        <f>IF($B212="","",SUMIF(Transactions!$F:$F,TEXT(Dashboard!L$3,"mmm-yyyy")&amp;Dashboard!$B212,Transactions!$D:$D))</f>
        <v/>
      </c>
      <c r="M212" s="22" t="str">
        <f>IF($B212="","",SUMIF(Transactions!$F:$F,TEXT(Dashboard!M$3,"mmm-yyyy")&amp;Dashboard!$B212,Transactions!$D:$D))</f>
        <v/>
      </c>
      <c r="N212" s="22" t="str">
        <f>IF($B212="","",SUMIF(Transactions!$F:$F,TEXT(Dashboard!N$3,"mmm-yyyy")&amp;Dashboard!$B212,Transactions!$D:$D))</f>
        <v/>
      </c>
      <c r="O212" s="22" t="str">
        <f>IF($B212="","",SUMIF(Transactions!$F:$F,TEXT(Dashboard!O$3,"mmm-yyyy")&amp;Dashboard!$B212,Transactions!$D:$D))</f>
        <v/>
      </c>
      <c r="P212" s="22" t="str">
        <f t="shared" si="7"/>
        <v/>
      </c>
    </row>
    <row r="213" spans="1:16">
      <c r="A213" s="20" t="str">
        <f t="shared" si="8"/>
        <v/>
      </c>
      <c r="B213" s="21"/>
      <c r="C213" s="22" t="str">
        <f>IF($B213="","",SUMIF(Transactions!$F:$F,TEXT(Dashboard!C$3,"mmm-yyyy")&amp;Dashboard!$B213,Transactions!$D:$D))</f>
        <v/>
      </c>
      <c r="D213" s="22" t="str">
        <f>IF($B213="","",SUMIF(Transactions!$F:$F,TEXT(Dashboard!D$3,"mmm-yyyy")&amp;Dashboard!$B213,Transactions!$D:$D))</f>
        <v/>
      </c>
      <c r="E213" s="22" t="str">
        <f>IF($B213="","",SUMIF(Transactions!$F:$F,TEXT(Dashboard!E$3,"mmm-yyyy")&amp;Dashboard!$B213,Transactions!$D:$D))</f>
        <v/>
      </c>
      <c r="F213" s="22" t="str">
        <f>IF($B213="","",SUMIF(Transactions!$F:$F,TEXT(Dashboard!F$3,"mmm-yyyy")&amp;Dashboard!$B213,Transactions!$D:$D))</f>
        <v/>
      </c>
      <c r="G213" s="22" t="str">
        <f>IF($B213="","",SUMIF(Transactions!$F:$F,TEXT(Dashboard!G$3,"mmm-yyyy")&amp;Dashboard!$B213,Transactions!$D:$D))</f>
        <v/>
      </c>
      <c r="H213" s="22" t="str">
        <f>IF($B213="","",SUMIF(Transactions!$F:$F,TEXT(Dashboard!H$3,"mmm-yyyy")&amp;Dashboard!$B213,Transactions!$D:$D))</f>
        <v/>
      </c>
      <c r="I213" s="22" t="str">
        <f>IF($B213="","",SUMIF(Transactions!$F:$F,TEXT(Dashboard!I$3,"mmm-yyyy")&amp;Dashboard!$B213,Transactions!$D:$D))</f>
        <v/>
      </c>
      <c r="J213" s="22" t="str">
        <f>IF($B213="","",SUMIF(Transactions!$F:$F,TEXT(Dashboard!J$3,"mmm-yyyy")&amp;Dashboard!$B213,Transactions!$D:$D))</f>
        <v/>
      </c>
      <c r="K213" s="22" t="str">
        <f>IF($B213="","",SUMIF(Transactions!$F:$F,TEXT(Dashboard!K$3,"mmm-yyyy")&amp;Dashboard!$B213,Transactions!$D:$D))</f>
        <v/>
      </c>
      <c r="L213" s="22" t="str">
        <f>IF($B213="","",SUMIF(Transactions!$F:$F,TEXT(Dashboard!L$3,"mmm-yyyy")&amp;Dashboard!$B213,Transactions!$D:$D))</f>
        <v/>
      </c>
      <c r="M213" s="22" t="str">
        <f>IF($B213="","",SUMIF(Transactions!$F:$F,TEXT(Dashboard!M$3,"mmm-yyyy")&amp;Dashboard!$B213,Transactions!$D:$D))</f>
        <v/>
      </c>
      <c r="N213" s="22" t="str">
        <f>IF($B213="","",SUMIF(Transactions!$F:$F,TEXT(Dashboard!N$3,"mmm-yyyy")&amp;Dashboard!$B213,Transactions!$D:$D))</f>
        <v/>
      </c>
      <c r="O213" s="22" t="str">
        <f>IF($B213="","",SUMIF(Transactions!$F:$F,TEXT(Dashboard!O$3,"mmm-yyyy")&amp;Dashboard!$B213,Transactions!$D:$D))</f>
        <v/>
      </c>
      <c r="P213" s="22" t="str">
        <f t="shared" si="7"/>
        <v/>
      </c>
    </row>
    <row r="214" spans="1:16">
      <c r="A214" s="20" t="str">
        <f t="shared" si="8"/>
        <v/>
      </c>
      <c r="B214" s="21"/>
      <c r="C214" s="22" t="str">
        <f>IF($B214="","",SUMIF(Transactions!$F:$F,TEXT(Dashboard!C$3,"mmm-yyyy")&amp;Dashboard!$B214,Transactions!$D:$D))</f>
        <v/>
      </c>
      <c r="D214" s="22" t="str">
        <f>IF($B214="","",SUMIF(Transactions!$F:$F,TEXT(Dashboard!D$3,"mmm-yyyy")&amp;Dashboard!$B214,Transactions!$D:$D))</f>
        <v/>
      </c>
      <c r="E214" s="22" t="str">
        <f>IF($B214="","",SUMIF(Transactions!$F:$F,TEXT(Dashboard!E$3,"mmm-yyyy")&amp;Dashboard!$B214,Transactions!$D:$D))</f>
        <v/>
      </c>
      <c r="F214" s="22" t="str">
        <f>IF($B214="","",SUMIF(Transactions!$F:$F,TEXT(Dashboard!F$3,"mmm-yyyy")&amp;Dashboard!$B214,Transactions!$D:$D))</f>
        <v/>
      </c>
      <c r="G214" s="22" t="str">
        <f>IF($B214="","",SUMIF(Transactions!$F:$F,TEXT(Dashboard!G$3,"mmm-yyyy")&amp;Dashboard!$B214,Transactions!$D:$D))</f>
        <v/>
      </c>
      <c r="H214" s="22" t="str">
        <f>IF($B214="","",SUMIF(Transactions!$F:$F,TEXT(Dashboard!H$3,"mmm-yyyy")&amp;Dashboard!$B214,Transactions!$D:$D))</f>
        <v/>
      </c>
      <c r="I214" s="22" t="str">
        <f>IF($B214="","",SUMIF(Transactions!$F:$F,TEXT(Dashboard!I$3,"mmm-yyyy")&amp;Dashboard!$B214,Transactions!$D:$D))</f>
        <v/>
      </c>
      <c r="J214" s="22" t="str">
        <f>IF($B214="","",SUMIF(Transactions!$F:$F,TEXT(Dashboard!J$3,"mmm-yyyy")&amp;Dashboard!$B214,Transactions!$D:$D))</f>
        <v/>
      </c>
      <c r="K214" s="22" t="str">
        <f>IF($B214="","",SUMIF(Transactions!$F:$F,TEXT(Dashboard!K$3,"mmm-yyyy")&amp;Dashboard!$B214,Transactions!$D:$D))</f>
        <v/>
      </c>
      <c r="L214" s="22" t="str">
        <f>IF($B214="","",SUMIF(Transactions!$F:$F,TEXT(Dashboard!L$3,"mmm-yyyy")&amp;Dashboard!$B214,Transactions!$D:$D))</f>
        <v/>
      </c>
      <c r="M214" s="22" t="str">
        <f>IF($B214="","",SUMIF(Transactions!$F:$F,TEXT(Dashboard!M$3,"mmm-yyyy")&amp;Dashboard!$B214,Transactions!$D:$D))</f>
        <v/>
      </c>
      <c r="N214" s="22" t="str">
        <f>IF($B214="","",SUMIF(Transactions!$F:$F,TEXT(Dashboard!N$3,"mmm-yyyy")&amp;Dashboard!$B214,Transactions!$D:$D))</f>
        <v/>
      </c>
      <c r="O214" s="22" t="str">
        <f>IF($B214="","",SUMIF(Transactions!$F:$F,TEXT(Dashboard!O$3,"mmm-yyyy")&amp;Dashboard!$B214,Transactions!$D:$D))</f>
        <v/>
      </c>
      <c r="P214" s="22" t="str">
        <f t="shared" si="7"/>
        <v/>
      </c>
    </row>
    <row r="215" spans="1:16">
      <c r="A215" s="20" t="str">
        <f t="shared" si="8"/>
        <v/>
      </c>
      <c r="B215" s="21"/>
      <c r="C215" s="22" t="str">
        <f>IF($B215="","",SUMIF(Transactions!$F:$F,TEXT(Dashboard!C$3,"mmm-yyyy")&amp;Dashboard!$B215,Transactions!$D:$D))</f>
        <v/>
      </c>
      <c r="D215" s="22" t="str">
        <f>IF($B215="","",SUMIF(Transactions!$F:$F,TEXT(Dashboard!D$3,"mmm-yyyy")&amp;Dashboard!$B215,Transactions!$D:$D))</f>
        <v/>
      </c>
      <c r="E215" s="22" t="str">
        <f>IF($B215="","",SUMIF(Transactions!$F:$F,TEXT(Dashboard!E$3,"mmm-yyyy")&amp;Dashboard!$B215,Transactions!$D:$D))</f>
        <v/>
      </c>
      <c r="F215" s="22" t="str">
        <f>IF($B215="","",SUMIF(Transactions!$F:$F,TEXT(Dashboard!F$3,"mmm-yyyy")&amp;Dashboard!$B215,Transactions!$D:$D))</f>
        <v/>
      </c>
      <c r="G215" s="22" t="str">
        <f>IF($B215="","",SUMIF(Transactions!$F:$F,TEXT(Dashboard!G$3,"mmm-yyyy")&amp;Dashboard!$B215,Transactions!$D:$D))</f>
        <v/>
      </c>
      <c r="H215" s="22" t="str">
        <f>IF($B215="","",SUMIF(Transactions!$F:$F,TEXT(Dashboard!H$3,"mmm-yyyy")&amp;Dashboard!$B215,Transactions!$D:$D))</f>
        <v/>
      </c>
      <c r="I215" s="22" t="str">
        <f>IF($B215="","",SUMIF(Transactions!$F:$F,TEXT(Dashboard!I$3,"mmm-yyyy")&amp;Dashboard!$B215,Transactions!$D:$D))</f>
        <v/>
      </c>
      <c r="J215" s="22" t="str">
        <f>IF($B215="","",SUMIF(Transactions!$F:$F,TEXT(Dashboard!J$3,"mmm-yyyy")&amp;Dashboard!$B215,Transactions!$D:$D))</f>
        <v/>
      </c>
      <c r="K215" s="22" t="str">
        <f>IF($B215="","",SUMIF(Transactions!$F:$F,TEXT(Dashboard!K$3,"mmm-yyyy")&amp;Dashboard!$B215,Transactions!$D:$D))</f>
        <v/>
      </c>
      <c r="L215" s="22" t="str">
        <f>IF($B215="","",SUMIF(Transactions!$F:$F,TEXT(Dashboard!L$3,"mmm-yyyy")&amp;Dashboard!$B215,Transactions!$D:$D))</f>
        <v/>
      </c>
      <c r="M215" s="22" t="str">
        <f>IF($B215="","",SUMIF(Transactions!$F:$F,TEXT(Dashboard!M$3,"mmm-yyyy")&amp;Dashboard!$B215,Transactions!$D:$D))</f>
        <v/>
      </c>
      <c r="N215" s="22" t="str">
        <f>IF($B215="","",SUMIF(Transactions!$F:$F,TEXT(Dashboard!N$3,"mmm-yyyy")&amp;Dashboard!$B215,Transactions!$D:$D))</f>
        <v/>
      </c>
      <c r="O215" s="22" t="str">
        <f>IF($B215="","",SUMIF(Transactions!$F:$F,TEXT(Dashboard!O$3,"mmm-yyyy")&amp;Dashboard!$B215,Transactions!$D:$D))</f>
        <v/>
      </c>
      <c r="P215" s="22" t="str">
        <f t="shared" si="7"/>
        <v/>
      </c>
    </row>
    <row r="216" spans="1:16">
      <c r="A216" s="20" t="str">
        <f t="shared" si="8"/>
        <v/>
      </c>
      <c r="B216" s="21"/>
      <c r="C216" s="22" t="str">
        <f>IF($B216="","",SUMIF(Transactions!$F:$F,TEXT(Dashboard!C$3,"mmm-yyyy")&amp;Dashboard!$B216,Transactions!$D:$D))</f>
        <v/>
      </c>
      <c r="D216" s="22" t="str">
        <f>IF($B216="","",SUMIF(Transactions!$F:$F,TEXT(Dashboard!D$3,"mmm-yyyy")&amp;Dashboard!$B216,Transactions!$D:$D))</f>
        <v/>
      </c>
      <c r="E216" s="22" t="str">
        <f>IF($B216="","",SUMIF(Transactions!$F:$F,TEXT(Dashboard!E$3,"mmm-yyyy")&amp;Dashboard!$B216,Transactions!$D:$D))</f>
        <v/>
      </c>
      <c r="F216" s="22" t="str">
        <f>IF($B216="","",SUMIF(Transactions!$F:$F,TEXT(Dashboard!F$3,"mmm-yyyy")&amp;Dashboard!$B216,Transactions!$D:$D))</f>
        <v/>
      </c>
      <c r="G216" s="22" t="str">
        <f>IF($B216="","",SUMIF(Transactions!$F:$F,TEXT(Dashboard!G$3,"mmm-yyyy")&amp;Dashboard!$B216,Transactions!$D:$D))</f>
        <v/>
      </c>
      <c r="H216" s="22" t="str">
        <f>IF($B216="","",SUMIF(Transactions!$F:$F,TEXT(Dashboard!H$3,"mmm-yyyy")&amp;Dashboard!$B216,Transactions!$D:$D))</f>
        <v/>
      </c>
      <c r="I216" s="22" t="str">
        <f>IF($B216="","",SUMIF(Transactions!$F:$F,TEXT(Dashboard!I$3,"mmm-yyyy")&amp;Dashboard!$B216,Transactions!$D:$D))</f>
        <v/>
      </c>
      <c r="J216" s="22" t="str">
        <f>IF($B216="","",SUMIF(Transactions!$F:$F,TEXT(Dashboard!J$3,"mmm-yyyy")&amp;Dashboard!$B216,Transactions!$D:$D))</f>
        <v/>
      </c>
      <c r="K216" s="22" t="str">
        <f>IF($B216="","",SUMIF(Transactions!$F:$F,TEXT(Dashboard!K$3,"mmm-yyyy")&amp;Dashboard!$B216,Transactions!$D:$D))</f>
        <v/>
      </c>
      <c r="L216" s="22" t="str">
        <f>IF($B216="","",SUMIF(Transactions!$F:$F,TEXT(Dashboard!L$3,"mmm-yyyy")&amp;Dashboard!$B216,Transactions!$D:$D))</f>
        <v/>
      </c>
      <c r="M216" s="22" t="str">
        <f>IF($B216="","",SUMIF(Transactions!$F:$F,TEXT(Dashboard!M$3,"mmm-yyyy")&amp;Dashboard!$B216,Transactions!$D:$D))</f>
        <v/>
      </c>
      <c r="N216" s="22" t="str">
        <f>IF($B216="","",SUMIF(Transactions!$F:$F,TEXT(Dashboard!N$3,"mmm-yyyy")&amp;Dashboard!$B216,Transactions!$D:$D))</f>
        <v/>
      </c>
      <c r="O216" s="22" t="str">
        <f>IF($B216="","",SUMIF(Transactions!$F:$F,TEXT(Dashboard!O$3,"mmm-yyyy")&amp;Dashboard!$B216,Transactions!$D:$D))</f>
        <v/>
      </c>
      <c r="P216" s="22" t="str">
        <f t="shared" si="7"/>
        <v/>
      </c>
    </row>
    <row r="217" spans="1:16">
      <c r="A217" s="20" t="str">
        <f t="shared" si="8"/>
        <v/>
      </c>
      <c r="B217" s="21"/>
      <c r="C217" s="22" t="str">
        <f>IF($B217="","",SUMIF(Transactions!$F:$F,TEXT(Dashboard!C$3,"mmm-yyyy")&amp;Dashboard!$B217,Transactions!$D:$D))</f>
        <v/>
      </c>
      <c r="D217" s="22" t="str">
        <f>IF($B217="","",SUMIF(Transactions!$F:$F,TEXT(Dashboard!D$3,"mmm-yyyy")&amp;Dashboard!$B217,Transactions!$D:$D))</f>
        <v/>
      </c>
      <c r="E217" s="22" t="str">
        <f>IF($B217="","",SUMIF(Transactions!$F:$F,TEXT(Dashboard!E$3,"mmm-yyyy")&amp;Dashboard!$B217,Transactions!$D:$D))</f>
        <v/>
      </c>
      <c r="F217" s="22" t="str">
        <f>IF($B217="","",SUMIF(Transactions!$F:$F,TEXT(Dashboard!F$3,"mmm-yyyy")&amp;Dashboard!$B217,Transactions!$D:$D))</f>
        <v/>
      </c>
      <c r="G217" s="22" t="str">
        <f>IF($B217="","",SUMIF(Transactions!$F:$F,TEXT(Dashboard!G$3,"mmm-yyyy")&amp;Dashboard!$B217,Transactions!$D:$D))</f>
        <v/>
      </c>
      <c r="H217" s="22" t="str">
        <f>IF($B217="","",SUMIF(Transactions!$F:$F,TEXT(Dashboard!H$3,"mmm-yyyy")&amp;Dashboard!$B217,Transactions!$D:$D))</f>
        <v/>
      </c>
      <c r="I217" s="22" t="str">
        <f>IF($B217="","",SUMIF(Transactions!$F:$F,TEXT(Dashboard!I$3,"mmm-yyyy")&amp;Dashboard!$B217,Transactions!$D:$D))</f>
        <v/>
      </c>
      <c r="J217" s="22" t="str">
        <f>IF($B217="","",SUMIF(Transactions!$F:$F,TEXT(Dashboard!J$3,"mmm-yyyy")&amp;Dashboard!$B217,Transactions!$D:$D))</f>
        <v/>
      </c>
      <c r="K217" s="22" t="str">
        <f>IF($B217="","",SUMIF(Transactions!$F:$F,TEXT(Dashboard!K$3,"mmm-yyyy")&amp;Dashboard!$B217,Transactions!$D:$D))</f>
        <v/>
      </c>
      <c r="L217" s="22" t="str">
        <f>IF($B217="","",SUMIF(Transactions!$F:$F,TEXT(Dashboard!L$3,"mmm-yyyy")&amp;Dashboard!$B217,Transactions!$D:$D))</f>
        <v/>
      </c>
      <c r="M217" s="22" t="str">
        <f>IF($B217="","",SUMIF(Transactions!$F:$F,TEXT(Dashboard!M$3,"mmm-yyyy")&amp;Dashboard!$B217,Transactions!$D:$D))</f>
        <v/>
      </c>
      <c r="N217" s="22" t="str">
        <f>IF($B217="","",SUMIF(Transactions!$F:$F,TEXT(Dashboard!N$3,"mmm-yyyy")&amp;Dashboard!$B217,Transactions!$D:$D))</f>
        <v/>
      </c>
      <c r="O217" s="22" t="str">
        <f>IF($B217="","",SUMIF(Transactions!$F:$F,TEXT(Dashboard!O$3,"mmm-yyyy")&amp;Dashboard!$B217,Transactions!$D:$D))</f>
        <v/>
      </c>
      <c r="P217" s="22" t="str">
        <f t="shared" si="7"/>
        <v/>
      </c>
    </row>
    <row r="218" spans="1:16">
      <c r="A218" s="20" t="str">
        <f t="shared" si="8"/>
        <v/>
      </c>
      <c r="B218" s="21"/>
      <c r="C218" s="22" t="str">
        <f>IF($B218="","",SUMIF(Transactions!$F:$F,TEXT(Dashboard!C$3,"mmm-yyyy")&amp;Dashboard!$B218,Transactions!$D:$D))</f>
        <v/>
      </c>
      <c r="D218" s="22" t="str">
        <f>IF($B218="","",SUMIF(Transactions!$F:$F,TEXT(Dashboard!D$3,"mmm-yyyy")&amp;Dashboard!$B218,Transactions!$D:$D))</f>
        <v/>
      </c>
      <c r="E218" s="22" t="str">
        <f>IF($B218="","",SUMIF(Transactions!$F:$F,TEXT(Dashboard!E$3,"mmm-yyyy")&amp;Dashboard!$B218,Transactions!$D:$D))</f>
        <v/>
      </c>
      <c r="F218" s="22" t="str">
        <f>IF($B218="","",SUMIF(Transactions!$F:$F,TEXT(Dashboard!F$3,"mmm-yyyy")&amp;Dashboard!$B218,Transactions!$D:$D))</f>
        <v/>
      </c>
      <c r="G218" s="22" t="str">
        <f>IF($B218="","",SUMIF(Transactions!$F:$F,TEXT(Dashboard!G$3,"mmm-yyyy")&amp;Dashboard!$B218,Transactions!$D:$D))</f>
        <v/>
      </c>
      <c r="H218" s="22" t="str">
        <f>IF($B218="","",SUMIF(Transactions!$F:$F,TEXT(Dashboard!H$3,"mmm-yyyy")&amp;Dashboard!$B218,Transactions!$D:$D))</f>
        <v/>
      </c>
      <c r="I218" s="22" t="str">
        <f>IF($B218="","",SUMIF(Transactions!$F:$F,TEXT(Dashboard!I$3,"mmm-yyyy")&amp;Dashboard!$B218,Transactions!$D:$D))</f>
        <v/>
      </c>
      <c r="J218" s="22" t="str">
        <f>IF($B218="","",SUMIF(Transactions!$F:$F,TEXT(Dashboard!J$3,"mmm-yyyy")&amp;Dashboard!$B218,Transactions!$D:$D))</f>
        <v/>
      </c>
      <c r="K218" s="22" t="str">
        <f>IF($B218="","",SUMIF(Transactions!$F:$F,TEXT(Dashboard!K$3,"mmm-yyyy")&amp;Dashboard!$B218,Transactions!$D:$D))</f>
        <v/>
      </c>
      <c r="L218" s="22" t="str">
        <f>IF($B218="","",SUMIF(Transactions!$F:$F,TEXT(Dashboard!L$3,"mmm-yyyy")&amp;Dashboard!$B218,Transactions!$D:$D))</f>
        <v/>
      </c>
      <c r="M218" s="22" t="str">
        <f>IF($B218="","",SUMIF(Transactions!$F:$F,TEXT(Dashboard!M$3,"mmm-yyyy")&amp;Dashboard!$B218,Transactions!$D:$D))</f>
        <v/>
      </c>
      <c r="N218" s="22" t="str">
        <f>IF($B218="","",SUMIF(Transactions!$F:$F,TEXT(Dashboard!N$3,"mmm-yyyy")&amp;Dashboard!$B218,Transactions!$D:$D))</f>
        <v/>
      </c>
      <c r="O218" s="22" t="str">
        <f>IF($B218="","",SUMIF(Transactions!$F:$F,TEXT(Dashboard!O$3,"mmm-yyyy")&amp;Dashboard!$B218,Transactions!$D:$D))</f>
        <v/>
      </c>
      <c r="P218" s="22" t="str">
        <f t="shared" si="7"/>
        <v/>
      </c>
    </row>
    <row r="219" spans="1:16">
      <c r="A219" s="20" t="str">
        <f t="shared" si="8"/>
        <v/>
      </c>
      <c r="B219" s="21"/>
      <c r="C219" s="22" t="str">
        <f>IF($B219="","",SUMIF(Transactions!$F:$F,TEXT(Dashboard!C$3,"mmm-yyyy")&amp;Dashboard!$B219,Transactions!$D:$D))</f>
        <v/>
      </c>
      <c r="D219" s="22" t="str">
        <f>IF($B219="","",SUMIF(Transactions!$F:$F,TEXT(Dashboard!D$3,"mmm-yyyy")&amp;Dashboard!$B219,Transactions!$D:$D))</f>
        <v/>
      </c>
      <c r="E219" s="22" t="str">
        <f>IF($B219="","",SUMIF(Transactions!$F:$F,TEXT(Dashboard!E$3,"mmm-yyyy")&amp;Dashboard!$B219,Transactions!$D:$D))</f>
        <v/>
      </c>
      <c r="F219" s="22" t="str">
        <f>IF($B219="","",SUMIF(Transactions!$F:$F,TEXT(Dashboard!F$3,"mmm-yyyy")&amp;Dashboard!$B219,Transactions!$D:$D))</f>
        <v/>
      </c>
      <c r="G219" s="22" t="str">
        <f>IF($B219="","",SUMIF(Transactions!$F:$F,TEXT(Dashboard!G$3,"mmm-yyyy")&amp;Dashboard!$B219,Transactions!$D:$D))</f>
        <v/>
      </c>
      <c r="H219" s="22" t="str">
        <f>IF($B219="","",SUMIF(Transactions!$F:$F,TEXT(Dashboard!H$3,"mmm-yyyy")&amp;Dashboard!$B219,Transactions!$D:$D))</f>
        <v/>
      </c>
      <c r="I219" s="22" t="str">
        <f>IF($B219="","",SUMIF(Transactions!$F:$F,TEXT(Dashboard!I$3,"mmm-yyyy")&amp;Dashboard!$B219,Transactions!$D:$D))</f>
        <v/>
      </c>
      <c r="J219" s="22" t="str">
        <f>IF($B219="","",SUMIF(Transactions!$F:$F,TEXT(Dashboard!J$3,"mmm-yyyy")&amp;Dashboard!$B219,Transactions!$D:$D))</f>
        <v/>
      </c>
      <c r="K219" s="22" t="str">
        <f>IF($B219="","",SUMIF(Transactions!$F:$F,TEXT(Dashboard!K$3,"mmm-yyyy")&amp;Dashboard!$B219,Transactions!$D:$D))</f>
        <v/>
      </c>
      <c r="L219" s="22" t="str">
        <f>IF($B219="","",SUMIF(Transactions!$F:$F,TEXT(Dashboard!L$3,"mmm-yyyy")&amp;Dashboard!$B219,Transactions!$D:$D))</f>
        <v/>
      </c>
      <c r="M219" s="22" t="str">
        <f>IF($B219="","",SUMIF(Transactions!$F:$F,TEXT(Dashboard!M$3,"mmm-yyyy")&amp;Dashboard!$B219,Transactions!$D:$D))</f>
        <v/>
      </c>
      <c r="N219" s="22" t="str">
        <f>IF($B219="","",SUMIF(Transactions!$F:$F,TEXT(Dashboard!N$3,"mmm-yyyy")&amp;Dashboard!$B219,Transactions!$D:$D))</f>
        <v/>
      </c>
      <c r="O219" s="22" t="str">
        <f>IF($B219="","",SUMIF(Transactions!$F:$F,TEXT(Dashboard!O$3,"mmm-yyyy")&amp;Dashboard!$B219,Transactions!$D:$D))</f>
        <v/>
      </c>
      <c r="P219" s="22" t="str">
        <f t="shared" si="7"/>
        <v/>
      </c>
    </row>
    <row r="220" spans="1:16">
      <c r="A220" s="20" t="str">
        <f t="shared" si="8"/>
        <v/>
      </c>
      <c r="B220" s="21"/>
      <c r="C220" s="22" t="str">
        <f>IF($B220="","",SUMIF(Transactions!$F:$F,TEXT(Dashboard!C$3,"mmm-yyyy")&amp;Dashboard!$B220,Transactions!$D:$D))</f>
        <v/>
      </c>
      <c r="D220" s="22" t="str">
        <f>IF($B220="","",SUMIF(Transactions!$F:$F,TEXT(Dashboard!D$3,"mmm-yyyy")&amp;Dashboard!$B220,Transactions!$D:$D))</f>
        <v/>
      </c>
      <c r="E220" s="22" t="str">
        <f>IF($B220="","",SUMIF(Transactions!$F:$F,TEXT(Dashboard!E$3,"mmm-yyyy")&amp;Dashboard!$B220,Transactions!$D:$D))</f>
        <v/>
      </c>
      <c r="F220" s="22" t="str">
        <f>IF($B220="","",SUMIF(Transactions!$F:$F,TEXT(Dashboard!F$3,"mmm-yyyy")&amp;Dashboard!$B220,Transactions!$D:$D))</f>
        <v/>
      </c>
      <c r="G220" s="22" t="str">
        <f>IF($B220="","",SUMIF(Transactions!$F:$F,TEXT(Dashboard!G$3,"mmm-yyyy")&amp;Dashboard!$B220,Transactions!$D:$D))</f>
        <v/>
      </c>
      <c r="H220" s="22" t="str">
        <f>IF($B220="","",SUMIF(Transactions!$F:$F,TEXT(Dashboard!H$3,"mmm-yyyy")&amp;Dashboard!$B220,Transactions!$D:$D))</f>
        <v/>
      </c>
      <c r="I220" s="22" t="str">
        <f>IF($B220="","",SUMIF(Transactions!$F:$F,TEXT(Dashboard!I$3,"mmm-yyyy")&amp;Dashboard!$B220,Transactions!$D:$D))</f>
        <v/>
      </c>
      <c r="J220" s="22" t="str">
        <f>IF($B220="","",SUMIF(Transactions!$F:$F,TEXT(Dashboard!J$3,"mmm-yyyy")&amp;Dashboard!$B220,Transactions!$D:$D))</f>
        <v/>
      </c>
      <c r="K220" s="22" t="str">
        <f>IF($B220="","",SUMIF(Transactions!$F:$F,TEXT(Dashboard!K$3,"mmm-yyyy")&amp;Dashboard!$B220,Transactions!$D:$D))</f>
        <v/>
      </c>
      <c r="L220" s="22" t="str">
        <f>IF($B220="","",SUMIF(Transactions!$F:$F,TEXT(Dashboard!L$3,"mmm-yyyy")&amp;Dashboard!$B220,Transactions!$D:$D))</f>
        <v/>
      </c>
      <c r="M220" s="22" t="str">
        <f>IF($B220="","",SUMIF(Transactions!$F:$F,TEXT(Dashboard!M$3,"mmm-yyyy")&amp;Dashboard!$B220,Transactions!$D:$D))</f>
        <v/>
      </c>
      <c r="N220" s="22" t="str">
        <f>IF($B220="","",SUMIF(Transactions!$F:$F,TEXT(Dashboard!N$3,"mmm-yyyy")&amp;Dashboard!$B220,Transactions!$D:$D))</f>
        <v/>
      </c>
      <c r="O220" s="22" t="str">
        <f>IF($B220="","",SUMIF(Transactions!$F:$F,TEXT(Dashboard!O$3,"mmm-yyyy")&amp;Dashboard!$B220,Transactions!$D:$D))</f>
        <v/>
      </c>
      <c r="P220" s="22" t="str">
        <f t="shared" si="7"/>
        <v/>
      </c>
    </row>
    <row r="221" spans="1:16">
      <c r="A221" s="20" t="str">
        <f t="shared" si="8"/>
        <v/>
      </c>
      <c r="B221" s="21"/>
      <c r="C221" s="22" t="str">
        <f>IF($B221="","",SUMIF(Transactions!$F:$F,TEXT(Dashboard!C$3,"mmm-yyyy")&amp;Dashboard!$B221,Transactions!$D:$D))</f>
        <v/>
      </c>
      <c r="D221" s="22" t="str">
        <f>IF($B221="","",SUMIF(Transactions!$F:$F,TEXT(Dashboard!D$3,"mmm-yyyy")&amp;Dashboard!$B221,Transactions!$D:$D))</f>
        <v/>
      </c>
      <c r="E221" s="22" t="str">
        <f>IF($B221="","",SUMIF(Transactions!$F:$F,TEXT(Dashboard!E$3,"mmm-yyyy")&amp;Dashboard!$B221,Transactions!$D:$D))</f>
        <v/>
      </c>
      <c r="F221" s="22" t="str">
        <f>IF($B221="","",SUMIF(Transactions!$F:$F,TEXT(Dashboard!F$3,"mmm-yyyy")&amp;Dashboard!$B221,Transactions!$D:$D))</f>
        <v/>
      </c>
      <c r="G221" s="22" t="str">
        <f>IF($B221="","",SUMIF(Transactions!$F:$F,TEXT(Dashboard!G$3,"mmm-yyyy")&amp;Dashboard!$B221,Transactions!$D:$D))</f>
        <v/>
      </c>
      <c r="H221" s="22" t="str">
        <f>IF($B221="","",SUMIF(Transactions!$F:$F,TEXT(Dashboard!H$3,"mmm-yyyy")&amp;Dashboard!$B221,Transactions!$D:$D))</f>
        <v/>
      </c>
      <c r="I221" s="22" t="str">
        <f>IF($B221="","",SUMIF(Transactions!$F:$F,TEXT(Dashboard!I$3,"mmm-yyyy")&amp;Dashboard!$B221,Transactions!$D:$D))</f>
        <v/>
      </c>
      <c r="J221" s="22" t="str">
        <f>IF($B221="","",SUMIF(Transactions!$F:$F,TEXT(Dashboard!J$3,"mmm-yyyy")&amp;Dashboard!$B221,Transactions!$D:$D))</f>
        <v/>
      </c>
      <c r="K221" s="22" t="str">
        <f>IF($B221="","",SUMIF(Transactions!$F:$F,TEXT(Dashboard!K$3,"mmm-yyyy")&amp;Dashboard!$B221,Transactions!$D:$D))</f>
        <v/>
      </c>
      <c r="L221" s="22" t="str">
        <f>IF($B221="","",SUMIF(Transactions!$F:$F,TEXT(Dashboard!L$3,"mmm-yyyy")&amp;Dashboard!$B221,Transactions!$D:$D))</f>
        <v/>
      </c>
      <c r="M221" s="22" t="str">
        <f>IF($B221="","",SUMIF(Transactions!$F:$F,TEXT(Dashboard!M$3,"mmm-yyyy")&amp;Dashboard!$B221,Transactions!$D:$D))</f>
        <v/>
      </c>
      <c r="N221" s="22" t="str">
        <f>IF($B221="","",SUMIF(Transactions!$F:$F,TEXT(Dashboard!N$3,"mmm-yyyy")&amp;Dashboard!$B221,Transactions!$D:$D))</f>
        <v/>
      </c>
      <c r="O221" s="22" t="str">
        <f>IF($B221="","",SUMIF(Transactions!$F:$F,TEXT(Dashboard!O$3,"mmm-yyyy")&amp;Dashboard!$B221,Transactions!$D:$D))</f>
        <v/>
      </c>
      <c r="P221" s="22" t="str">
        <f t="shared" si="7"/>
        <v/>
      </c>
    </row>
    <row r="222" spans="1:16">
      <c r="A222" s="20" t="str">
        <f t="shared" si="8"/>
        <v/>
      </c>
      <c r="B222" s="21"/>
      <c r="C222" s="22" t="str">
        <f>IF($B222="","",SUMIF(Transactions!$F:$F,TEXT(Dashboard!C$3,"mmm-yyyy")&amp;Dashboard!$B222,Transactions!$D:$D))</f>
        <v/>
      </c>
      <c r="D222" s="22" t="str">
        <f>IF($B222="","",SUMIF(Transactions!$F:$F,TEXT(Dashboard!D$3,"mmm-yyyy")&amp;Dashboard!$B222,Transactions!$D:$D))</f>
        <v/>
      </c>
      <c r="E222" s="22" t="str">
        <f>IF($B222="","",SUMIF(Transactions!$F:$F,TEXT(Dashboard!E$3,"mmm-yyyy")&amp;Dashboard!$B222,Transactions!$D:$D))</f>
        <v/>
      </c>
      <c r="F222" s="22" t="str">
        <f>IF($B222="","",SUMIF(Transactions!$F:$F,TEXT(Dashboard!F$3,"mmm-yyyy")&amp;Dashboard!$B222,Transactions!$D:$D))</f>
        <v/>
      </c>
      <c r="G222" s="22" t="str">
        <f>IF($B222="","",SUMIF(Transactions!$F:$F,TEXT(Dashboard!G$3,"mmm-yyyy")&amp;Dashboard!$B222,Transactions!$D:$D))</f>
        <v/>
      </c>
      <c r="H222" s="22" t="str">
        <f>IF($B222="","",SUMIF(Transactions!$F:$F,TEXT(Dashboard!H$3,"mmm-yyyy")&amp;Dashboard!$B222,Transactions!$D:$D))</f>
        <v/>
      </c>
      <c r="I222" s="22" t="str">
        <f>IF($B222="","",SUMIF(Transactions!$F:$F,TEXT(Dashboard!I$3,"mmm-yyyy")&amp;Dashboard!$B222,Transactions!$D:$D))</f>
        <v/>
      </c>
      <c r="J222" s="22" t="str">
        <f>IF($B222="","",SUMIF(Transactions!$F:$F,TEXT(Dashboard!J$3,"mmm-yyyy")&amp;Dashboard!$B222,Transactions!$D:$D))</f>
        <v/>
      </c>
      <c r="K222" s="22" t="str">
        <f>IF($B222="","",SUMIF(Transactions!$F:$F,TEXT(Dashboard!K$3,"mmm-yyyy")&amp;Dashboard!$B222,Transactions!$D:$D))</f>
        <v/>
      </c>
      <c r="L222" s="22" t="str">
        <f>IF($B222="","",SUMIF(Transactions!$F:$F,TEXT(Dashboard!L$3,"mmm-yyyy")&amp;Dashboard!$B222,Transactions!$D:$D))</f>
        <v/>
      </c>
      <c r="M222" s="22" t="str">
        <f>IF($B222="","",SUMIF(Transactions!$F:$F,TEXT(Dashboard!M$3,"mmm-yyyy")&amp;Dashboard!$B222,Transactions!$D:$D))</f>
        <v/>
      </c>
      <c r="N222" s="22" t="str">
        <f>IF($B222="","",SUMIF(Transactions!$F:$F,TEXT(Dashboard!N$3,"mmm-yyyy")&amp;Dashboard!$B222,Transactions!$D:$D))</f>
        <v/>
      </c>
      <c r="O222" s="22" t="str">
        <f>IF($B222="","",SUMIF(Transactions!$F:$F,TEXT(Dashboard!O$3,"mmm-yyyy")&amp;Dashboard!$B222,Transactions!$D:$D))</f>
        <v/>
      </c>
      <c r="P222" s="22" t="str">
        <f t="shared" si="7"/>
        <v/>
      </c>
    </row>
    <row r="223" spans="1:16">
      <c r="A223" s="20" t="str">
        <f t="shared" si="8"/>
        <v/>
      </c>
      <c r="B223" s="21"/>
      <c r="C223" s="22" t="str">
        <f>IF($B223="","",SUMIF(Transactions!$F:$F,TEXT(Dashboard!C$3,"mmm-yyyy")&amp;Dashboard!$B223,Transactions!$D:$D))</f>
        <v/>
      </c>
      <c r="D223" s="22" t="str">
        <f>IF($B223="","",SUMIF(Transactions!$F:$F,TEXT(Dashboard!D$3,"mmm-yyyy")&amp;Dashboard!$B223,Transactions!$D:$D))</f>
        <v/>
      </c>
      <c r="E223" s="22" t="str">
        <f>IF($B223="","",SUMIF(Transactions!$F:$F,TEXT(Dashboard!E$3,"mmm-yyyy")&amp;Dashboard!$B223,Transactions!$D:$D))</f>
        <v/>
      </c>
      <c r="F223" s="22" t="str">
        <f>IF($B223="","",SUMIF(Transactions!$F:$F,TEXT(Dashboard!F$3,"mmm-yyyy")&amp;Dashboard!$B223,Transactions!$D:$D))</f>
        <v/>
      </c>
      <c r="G223" s="22" t="str">
        <f>IF($B223="","",SUMIF(Transactions!$F:$F,TEXT(Dashboard!G$3,"mmm-yyyy")&amp;Dashboard!$B223,Transactions!$D:$D))</f>
        <v/>
      </c>
      <c r="H223" s="22" t="str">
        <f>IF($B223="","",SUMIF(Transactions!$F:$F,TEXT(Dashboard!H$3,"mmm-yyyy")&amp;Dashboard!$B223,Transactions!$D:$D))</f>
        <v/>
      </c>
      <c r="I223" s="22" t="str">
        <f>IF($B223="","",SUMIF(Transactions!$F:$F,TEXT(Dashboard!I$3,"mmm-yyyy")&amp;Dashboard!$B223,Transactions!$D:$D))</f>
        <v/>
      </c>
      <c r="J223" s="22" t="str">
        <f>IF($B223="","",SUMIF(Transactions!$F:$F,TEXT(Dashboard!J$3,"mmm-yyyy")&amp;Dashboard!$B223,Transactions!$D:$D))</f>
        <v/>
      </c>
      <c r="K223" s="22" t="str">
        <f>IF($B223="","",SUMIF(Transactions!$F:$F,TEXT(Dashboard!K$3,"mmm-yyyy")&amp;Dashboard!$B223,Transactions!$D:$D))</f>
        <v/>
      </c>
      <c r="L223" s="22" t="str">
        <f>IF($B223="","",SUMIF(Transactions!$F:$F,TEXT(Dashboard!L$3,"mmm-yyyy")&amp;Dashboard!$B223,Transactions!$D:$D))</f>
        <v/>
      </c>
      <c r="M223" s="22" t="str">
        <f>IF($B223="","",SUMIF(Transactions!$F:$F,TEXT(Dashboard!M$3,"mmm-yyyy")&amp;Dashboard!$B223,Transactions!$D:$D))</f>
        <v/>
      </c>
      <c r="N223" s="22" t="str">
        <f>IF($B223="","",SUMIF(Transactions!$F:$F,TEXT(Dashboard!N$3,"mmm-yyyy")&amp;Dashboard!$B223,Transactions!$D:$D))</f>
        <v/>
      </c>
      <c r="O223" s="22" t="str">
        <f>IF($B223="","",SUMIF(Transactions!$F:$F,TEXT(Dashboard!O$3,"mmm-yyyy")&amp;Dashboard!$B223,Transactions!$D:$D))</f>
        <v/>
      </c>
      <c r="P223" s="22" t="str">
        <f t="shared" si="7"/>
        <v/>
      </c>
    </row>
    <row r="224" spans="1:16">
      <c r="A224" s="20" t="str">
        <f t="shared" si="8"/>
        <v/>
      </c>
      <c r="B224" s="21"/>
      <c r="C224" s="22" t="str">
        <f>IF($B224="","",SUMIF(Transactions!$F:$F,TEXT(Dashboard!C$3,"mmm-yyyy")&amp;Dashboard!$B224,Transactions!$D:$D))</f>
        <v/>
      </c>
      <c r="D224" s="22" t="str">
        <f>IF($B224="","",SUMIF(Transactions!$F:$F,TEXT(Dashboard!D$3,"mmm-yyyy")&amp;Dashboard!$B224,Transactions!$D:$D))</f>
        <v/>
      </c>
      <c r="E224" s="22" t="str">
        <f>IF($B224="","",SUMIF(Transactions!$F:$F,TEXT(Dashboard!E$3,"mmm-yyyy")&amp;Dashboard!$B224,Transactions!$D:$D))</f>
        <v/>
      </c>
      <c r="F224" s="22" t="str">
        <f>IF($B224="","",SUMIF(Transactions!$F:$F,TEXT(Dashboard!F$3,"mmm-yyyy")&amp;Dashboard!$B224,Transactions!$D:$D))</f>
        <v/>
      </c>
      <c r="G224" s="22" t="str">
        <f>IF($B224="","",SUMIF(Transactions!$F:$F,TEXT(Dashboard!G$3,"mmm-yyyy")&amp;Dashboard!$B224,Transactions!$D:$D))</f>
        <v/>
      </c>
      <c r="H224" s="22" t="str">
        <f>IF($B224="","",SUMIF(Transactions!$F:$F,TEXT(Dashboard!H$3,"mmm-yyyy")&amp;Dashboard!$B224,Transactions!$D:$D))</f>
        <v/>
      </c>
      <c r="I224" s="22" t="str">
        <f>IF($B224="","",SUMIF(Transactions!$F:$F,TEXT(Dashboard!I$3,"mmm-yyyy")&amp;Dashboard!$B224,Transactions!$D:$D))</f>
        <v/>
      </c>
      <c r="J224" s="22" t="str">
        <f>IF($B224="","",SUMIF(Transactions!$F:$F,TEXT(Dashboard!J$3,"mmm-yyyy")&amp;Dashboard!$B224,Transactions!$D:$D))</f>
        <v/>
      </c>
      <c r="K224" s="22" t="str">
        <f>IF($B224="","",SUMIF(Transactions!$F:$F,TEXT(Dashboard!K$3,"mmm-yyyy")&amp;Dashboard!$B224,Transactions!$D:$D))</f>
        <v/>
      </c>
      <c r="L224" s="22" t="str">
        <f>IF($B224="","",SUMIF(Transactions!$F:$F,TEXT(Dashboard!L$3,"mmm-yyyy")&amp;Dashboard!$B224,Transactions!$D:$D))</f>
        <v/>
      </c>
      <c r="M224" s="22" t="str">
        <f>IF($B224="","",SUMIF(Transactions!$F:$F,TEXT(Dashboard!M$3,"mmm-yyyy")&amp;Dashboard!$B224,Transactions!$D:$D))</f>
        <v/>
      </c>
      <c r="N224" s="22" t="str">
        <f>IF($B224="","",SUMIF(Transactions!$F:$F,TEXT(Dashboard!N$3,"mmm-yyyy")&amp;Dashboard!$B224,Transactions!$D:$D))</f>
        <v/>
      </c>
      <c r="O224" s="22" t="str">
        <f>IF($B224="","",SUMIF(Transactions!$F:$F,TEXT(Dashboard!O$3,"mmm-yyyy")&amp;Dashboard!$B224,Transactions!$D:$D))</f>
        <v/>
      </c>
      <c r="P224" s="22" t="str">
        <f t="shared" si="7"/>
        <v/>
      </c>
    </row>
    <row r="225" spans="1:16">
      <c r="A225" s="20" t="str">
        <f t="shared" si="8"/>
        <v/>
      </c>
      <c r="B225" s="21"/>
      <c r="C225" s="22" t="str">
        <f>IF($B225="","",SUMIF(Transactions!$F:$F,TEXT(Dashboard!C$3,"mmm-yyyy")&amp;Dashboard!$B225,Transactions!$D:$D))</f>
        <v/>
      </c>
      <c r="D225" s="22" t="str">
        <f>IF($B225="","",SUMIF(Transactions!$F:$F,TEXT(Dashboard!D$3,"mmm-yyyy")&amp;Dashboard!$B225,Transactions!$D:$D))</f>
        <v/>
      </c>
      <c r="E225" s="22" t="str">
        <f>IF($B225="","",SUMIF(Transactions!$F:$F,TEXT(Dashboard!E$3,"mmm-yyyy")&amp;Dashboard!$B225,Transactions!$D:$D))</f>
        <v/>
      </c>
      <c r="F225" s="22" t="str">
        <f>IF($B225="","",SUMIF(Transactions!$F:$F,TEXT(Dashboard!F$3,"mmm-yyyy")&amp;Dashboard!$B225,Transactions!$D:$D))</f>
        <v/>
      </c>
      <c r="G225" s="22" t="str">
        <f>IF($B225="","",SUMIF(Transactions!$F:$F,TEXT(Dashboard!G$3,"mmm-yyyy")&amp;Dashboard!$B225,Transactions!$D:$D))</f>
        <v/>
      </c>
      <c r="H225" s="22" t="str">
        <f>IF($B225="","",SUMIF(Transactions!$F:$F,TEXT(Dashboard!H$3,"mmm-yyyy")&amp;Dashboard!$B225,Transactions!$D:$D))</f>
        <v/>
      </c>
      <c r="I225" s="22" t="str">
        <f>IF($B225="","",SUMIF(Transactions!$F:$F,TEXT(Dashboard!I$3,"mmm-yyyy")&amp;Dashboard!$B225,Transactions!$D:$D))</f>
        <v/>
      </c>
      <c r="J225" s="22" t="str">
        <f>IF($B225="","",SUMIF(Transactions!$F:$F,TEXT(Dashboard!J$3,"mmm-yyyy")&amp;Dashboard!$B225,Transactions!$D:$D))</f>
        <v/>
      </c>
      <c r="K225" s="22" t="str">
        <f>IF($B225="","",SUMIF(Transactions!$F:$F,TEXT(Dashboard!K$3,"mmm-yyyy")&amp;Dashboard!$B225,Transactions!$D:$D))</f>
        <v/>
      </c>
      <c r="L225" s="22" t="str">
        <f>IF($B225="","",SUMIF(Transactions!$F:$F,TEXT(Dashboard!L$3,"mmm-yyyy")&amp;Dashboard!$B225,Transactions!$D:$D))</f>
        <v/>
      </c>
      <c r="M225" s="22" t="str">
        <f>IF($B225="","",SUMIF(Transactions!$F:$F,TEXT(Dashboard!M$3,"mmm-yyyy")&amp;Dashboard!$B225,Transactions!$D:$D))</f>
        <v/>
      </c>
      <c r="N225" s="22" t="str">
        <f>IF($B225="","",SUMIF(Transactions!$F:$F,TEXT(Dashboard!N$3,"mmm-yyyy")&amp;Dashboard!$B225,Transactions!$D:$D))</f>
        <v/>
      </c>
      <c r="O225" s="22" t="str">
        <f>IF($B225="","",SUMIF(Transactions!$F:$F,TEXT(Dashboard!O$3,"mmm-yyyy")&amp;Dashboard!$B225,Transactions!$D:$D))</f>
        <v/>
      </c>
      <c r="P225" s="22" t="str">
        <f t="shared" si="7"/>
        <v/>
      </c>
    </row>
    <row r="226" spans="1:16">
      <c r="A226" s="20" t="str">
        <f t="shared" si="8"/>
        <v/>
      </c>
      <c r="B226" s="21"/>
      <c r="C226" s="22" t="str">
        <f>IF($B226="","",SUMIF(Transactions!$F:$F,TEXT(Dashboard!C$3,"mmm-yyyy")&amp;Dashboard!$B226,Transactions!$D:$D))</f>
        <v/>
      </c>
      <c r="D226" s="22" t="str">
        <f>IF($B226="","",SUMIF(Transactions!$F:$F,TEXT(Dashboard!D$3,"mmm-yyyy")&amp;Dashboard!$B226,Transactions!$D:$D))</f>
        <v/>
      </c>
      <c r="E226" s="22" t="str">
        <f>IF($B226="","",SUMIF(Transactions!$F:$F,TEXT(Dashboard!E$3,"mmm-yyyy")&amp;Dashboard!$B226,Transactions!$D:$D))</f>
        <v/>
      </c>
      <c r="F226" s="22" t="str">
        <f>IF($B226="","",SUMIF(Transactions!$F:$F,TEXT(Dashboard!F$3,"mmm-yyyy")&amp;Dashboard!$B226,Transactions!$D:$D))</f>
        <v/>
      </c>
      <c r="G226" s="22" t="str">
        <f>IF($B226="","",SUMIF(Transactions!$F:$F,TEXT(Dashboard!G$3,"mmm-yyyy")&amp;Dashboard!$B226,Transactions!$D:$D))</f>
        <v/>
      </c>
      <c r="H226" s="22" t="str">
        <f>IF($B226="","",SUMIF(Transactions!$F:$F,TEXT(Dashboard!H$3,"mmm-yyyy")&amp;Dashboard!$B226,Transactions!$D:$D))</f>
        <v/>
      </c>
      <c r="I226" s="22" t="str">
        <f>IF($B226="","",SUMIF(Transactions!$F:$F,TEXT(Dashboard!I$3,"mmm-yyyy")&amp;Dashboard!$B226,Transactions!$D:$D))</f>
        <v/>
      </c>
      <c r="J226" s="22" t="str">
        <f>IF($B226="","",SUMIF(Transactions!$F:$F,TEXT(Dashboard!J$3,"mmm-yyyy")&amp;Dashboard!$B226,Transactions!$D:$D))</f>
        <v/>
      </c>
      <c r="K226" s="22" t="str">
        <f>IF($B226="","",SUMIF(Transactions!$F:$F,TEXT(Dashboard!K$3,"mmm-yyyy")&amp;Dashboard!$B226,Transactions!$D:$D))</f>
        <v/>
      </c>
      <c r="L226" s="22" t="str">
        <f>IF($B226="","",SUMIF(Transactions!$F:$F,TEXT(Dashboard!L$3,"mmm-yyyy")&amp;Dashboard!$B226,Transactions!$D:$D))</f>
        <v/>
      </c>
      <c r="M226" s="22" t="str">
        <f>IF($B226="","",SUMIF(Transactions!$F:$F,TEXT(Dashboard!M$3,"mmm-yyyy")&amp;Dashboard!$B226,Transactions!$D:$D))</f>
        <v/>
      </c>
      <c r="N226" s="22" t="str">
        <f>IF($B226="","",SUMIF(Transactions!$F:$F,TEXT(Dashboard!N$3,"mmm-yyyy")&amp;Dashboard!$B226,Transactions!$D:$D))</f>
        <v/>
      </c>
      <c r="O226" s="22" t="str">
        <f>IF($B226="","",SUMIF(Transactions!$F:$F,TEXT(Dashboard!O$3,"mmm-yyyy")&amp;Dashboard!$B226,Transactions!$D:$D))</f>
        <v/>
      </c>
      <c r="P226" s="22" t="str">
        <f t="shared" si="7"/>
        <v/>
      </c>
    </row>
    <row r="227" spans="1:16">
      <c r="A227" s="20" t="str">
        <f t="shared" si="8"/>
        <v/>
      </c>
      <c r="B227" s="21"/>
      <c r="C227" s="22" t="str">
        <f>IF($B227="","",SUMIF(Transactions!$F:$F,TEXT(Dashboard!C$3,"mmm-yyyy")&amp;Dashboard!$B227,Transactions!$D:$D))</f>
        <v/>
      </c>
      <c r="D227" s="22" t="str">
        <f>IF($B227="","",SUMIF(Transactions!$F:$F,TEXT(Dashboard!D$3,"mmm-yyyy")&amp;Dashboard!$B227,Transactions!$D:$D))</f>
        <v/>
      </c>
      <c r="E227" s="22" t="str">
        <f>IF($B227="","",SUMIF(Transactions!$F:$F,TEXT(Dashboard!E$3,"mmm-yyyy")&amp;Dashboard!$B227,Transactions!$D:$D))</f>
        <v/>
      </c>
      <c r="F227" s="22" t="str">
        <f>IF($B227="","",SUMIF(Transactions!$F:$F,TEXT(Dashboard!F$3,"mmm-yyyy")&amp;Dashboard!$B227,Transactions!$D:$D))</f>
        <v/>
      </c>
      <c r="G227" s="22" t="str">
        <f>IF($B227="","",SUMIF(Transactions!$F:$F,TEXT(Dashboard!G$3,"mmm-yyyy")&amp;Dashboard!$B227,Transactions!$D:$D))</f>
        <v/>
      </c>
      <c r="H227" s="22" t="str">
        <f>IF($B227="","",SUMIF(Transactions!$F:$F,TEXT(Dashboard!H$3,"mmm-yyyy")&amp;Dashboard!$B227,Transactions!$D:$D))</f>
        <v/>
      </c>
      <c r="I227" s="22" t="str">
        <f>IF($B227="","",SUMIF(Transactions!$F:$F,TEXT(Dashboard!I$3,"mmm-yyyy")&amp;Dashboard!$B227,Transactions!$D:$D))</f>
        <v/>
      </c>
      <c r="J227" s="22" t="str">
        <f>IF($B227="","",SUMIF(Transactions!$F:$F,TEXT(Dashboard!J$3,"mmm-yyyy")&amp;Dashboard!$B227,Transactions!$D:$D))</f>
        <v/>
      </c>
      <c r="K227" s="22" t="str">
        <f>IF($B227="","",SUMIF(Transactions!$F:$F,TEXT(Dashboard!K$3,"mmm-yyyy")&amp;Dashboard!$B227,Transactions!$D:$D))</f>
        <v/>
      </c>
      <c r="L227" s="22" t="str">
        <f>IF($B227="","",SUMIF(Transactions!$F:$F,TEXT(Dashboard!L$3,"mmm-yyyy")&amp;Dashboard!$B227,Transactions!$D:$D))</f>
        <v/>
      </c>
      <c r="M227" s="22" t="str">
        <f>IF($B227="","",SUMIF(Transactions!$F:$F,TEXT(Dashboard!M$3,"mmm-yyyy")&amp;Dashboard!$B227,Transactions!$D:$D))</f>
        <v/>
      </c>
      <c r="N227" s="22" t="str">
        <f>IF($B227="","",SUMIF(Transactions!$F:$F,TEXT(Dashboard!N$3,"mmm-yyyy")&amp;Dashboard!$B227,Transactions!$D:$D))</f>
        <v/>
      </c>
      <c r="O227" s="22" t="str">
        <f>IF($B227="","",SUMIF(Transactions!$F:$F,TEXT(Dashboard!O$3,"mmm-yyyy")&amp;Dashboard!$B227,Transactions!$D:$D))</f>
        <v/>
      </c>
      <c r="P227" s="22" t="str">
        <f t="shared" si="7"/>
        <v/>
      </c>
    </row>
    <row r="228" spans="1:16">
      <c r="A228" s="20" t="str">
        <f t="shared" si="8"/>
        <v/>
      </c>
      <c r="B228" s="21"/>
      <c r="C228" s="22" t="str">
        <f>IF($B228="","",SUMIF(Transactions!$F:$F,TEXT(Dashboard!C$3,"mmm-yyyy")&amp;Dashboard!$B228,Transactions!$D:$D))</f>
        <v/>
      </c>
      <c r="D228" s="22" t="str">
        <f>IF($B228="","",SUMIF(Transactions!$F:$F,TEXT(Dashboard!D$3,"mmm-yyyy")&amp;Dashboard!$B228,Transactions!$D:$D))</f>
        <v/>
      </c>
      <c r="E228" s="22" t="str">
        <f>IF($B228="","",SUMIF(Transactions!$F:$F,TEXT(Dashboard!E$3,"mmm-yyyy")&amp;Dashboard!$B228,Transactions!$D:$D))</f>
        <v/>
      </c>
      <c r="F228" s="22" t="str">
        <f>IF($B228="","",SUMIF(Transactions!$F:$F,TEXT(Dashboard!F$3,"mmm-yyyy")&amp;Dashboard!$B228,Transactions!$D:$D))</f>
        <v/>
      </c>
      <c r="G228" s="22" t="str">
        <f>IF($B228="","",SUMIF(Transactions!$F:$F,TEXT(Dashboard!G$3,"mmm-yyyy")&amp;Dashboard!$B228,Transactions!$D:$D))</f>
        <v/>
      </c>
      <c r="H228" s="22" t="str">
        <f>IF($B228="","",SUMIF(Transactions!$F:$F,TEXT(Dashboard!H$3,"mmm-yyyy")&amp;Dashboard!$B228,Transactions!$D:$D))</f>
        <v/>
      </c>
      <c r="I228" s="22" t="str">
        <f>IF($B228="","",SUMIF(Transactions!$F:$F,TEXT(Dashboard!I$3,"mmm-yyyy")&amp;Dashboard!$B228,Transactions!$D:$D))</f>
        <v/>
      </c>
      <c r="J228" s="22" t="str">
        <f>IF($B228="","",SUMIF(Transactions!$F:$F,TEXT(Dashboard!J$3,"mmm-yyyy")&amp;Dashboard!$B228,Transactions!$D:$D))</f>
        <v/>
      </c>
      <c r="K228" s="22" t="str">
        <f>IF($B228="","",SUMIF(Transactions!$F:$F,TEXT(Dashboard!K$3,"mmm-yyyy")&amp;Dashboard!$B228,Transactions!$D:$D))</f>
        <v/>
      </c>
      <c r="L228" s="22" t="str">
        <f>IF($B228="","",SUMIF(Transactions!$F:$F,TEXT(Dashboard!L$3,"mmm-yyyy")&amp;Dashboard!$B228,Transactions!$D:$D))</f>
        <v/>
      </c>
      <c r="M228" s="22" t="str">
        <f>IF($B228="","",SUMIF(Transactions!$F:$F,TEXT(Dashboard!M$3,"mmm-yyyy")&amp;Dashboard!$B228,Transactions!$D:$D))</f>
        <v/>
      </c>
      <c r="N228" s="22" t="str">
        <f>IF($B228="","",SUMIF(Transactions!$F:$F,TEXT(Dashboard!N$3,"mmm-yyyy")&amp;Dashboard!$B228,Transactions!$D:$D))</f>
        <v/>
      </c>
      <c r="O228" s="22" t="str">
        <f>IF($B228="","",SUMIF(Transactions!$F:$F,TEXT(Dashboard!O$3,"mmm-yyyy")&amp;Dashboard!$B228,Transactions!$D:$D))</f>
        <v/>
      </c>
      <c r="P228" s="22" t="str">
        <f t="shared" si="7"/>
        <v/>
      </c>
    </row>
    <row r="229" spans="1:16">
      <c r="A229" s="20" t="str">
        <f t="shared" si="8"/>
        <v/>
      </c>
      <c r="B229" s="21"/>
      <c r="C229" s="22" t="str">
        <f>IF($B229="","",SUMIF(Transactions!$F:$F,TEXT(Dashboard!C$3,"mmm-yyyy")&amp;Dashboard!$B229,Transactions!$D:$D))</f>
        <v/>
      </c>
      <c r="D229" s="22" t="str">
        <f>IF($B229="","",SUMIF(Transactions!$F:$F,TEXT(Dashboard!D$3,"mmm-yyyy")&amp;Dashboard!$B229,Transactions!$D:$D))</f>
        <v/>
      </c>
      <c r="E229" s="22" t="str">
        <f>IF($B229="","",SUMIF(Transactions!$F:$F,TEXT(Dashboard!E$3,"mmm-yyyy")&amp;Dashboard!$B229,Transactions!$D:$D))</f>
        <v/>
      </c>
      <c r="F229" s="22" t="str">
        <f>IF($B229="","",SUMIF(Transactions!$F:$F,TEXT(Dashboard!F$3,"mmm-yyyy")&amp;Dashboard!$B229,Transactions!$D:$D))</f>
        <v/>
      </c>
      <c r="G229" s="22" t="str">
        <f>IF($B229="","",SUMIF(Transactions!$F:$F,TEXT(Dashboard!G$3,"mmm-yyyy")&amp;Dashboard!$B229,Transactions!$D:$D))</f>
        <v/>
      </c>
      <c r="H229" s="22" t="str">
        <f>IF($B229="","",SUMIF(Transactions!$F:$F,TEXT(Dashboard!H$3,"mmm-yyyy")&amp;Dashboard!$B229,Transactions!$D:$D))</f>
        <v/>
      </c>
      <c r="I229" s="22" t="str">
        <f>IF($B229="","",SUMIF(Transactions!$F:$F,TEXT(Dashboard!I$3,"mmm-yyyy")&amp;Dashboard!$B229,Transactions!$D:$D))</f>
        <v/>
      </c>
      <c r="J229" s="22" t="str">
        <f>IF($B229="","",SUMIF(Transactions!$F:$F,TEXT(Dashboard!J$3,"mmm-yyyy")&amp;Dashboard!$B229,Transactions!$D:$D))</f>
        <v/>
      </c>
      <c r="K229" s="22" t="str">
        <f>IF($B229="","",SUMIF(Transactions!$F:$F,TEXT(Dashboard!K$3,"mmm-yyyy")&amp;Dashboard!$B229,Transactions!$D:$D))</f>
        <v/>
      </c>
      <c r="L229" s="22" t="str">
        <f>IF($B229="","",SUMIF(Transactions!$F:$F,TEXT(Dashboard!L$3,"mmm-yyyy")&amp;Dashboard!$B229,Transactions!$D:$D))</f>
        <v/>
      </c>
      <c r="M229" s="22" t="str">
        <f>IF($B229="","",SUMIF(Transactions!$F:$F,TEXT(Dashboard!M$3,"mmm-yyyy")&amp;Dashboard!$B229,Transactions!$D:$D))</f>
        <v/>
      </c>
      <c r="N229" s="22" t="str">
        <f>IF($B229="","",SUMIF(Transactions!$F:$F,TEXT(Dashboard!N$3,"mmm-yyyy")&amp;Dashboard!$B229,Transactions!$D:$D))</f>
        <v/>
      </c>
      <c r="O229" s="22" t="str">
        <f>IF($B229="","",SUMIF(Transactions!$F:$F,TEXT(Dashboard!O$3,"mmm-yyyy")&amp;Dashboard!$B229,Transactions!$D:$D))</f>
        <v/>
      </c>
      <c r="P229" s="22" t="str">
        <f t="shared" si="7"/>
        <v/>
      </c>
    </row>
    <row r="230" spans="1:16">
      <c r="A230" s="20" t="str">
        <f t="shared" si="8"/>
        <v/>
      </c>
      <c r="B230" s="21"/>
      <c r="C230" s="22" t="str">
        <f>IF($B230="","",SUMIF(Transactions!$F:$F,TEXT(Dashboard!C$3,"mmm-yyyy")&amp;Dashboard!$B230,Transactions!$D:$D))</f>
        <v/>
      </c>
      <c r="D230" s="22" t="str">
        <f>IF($B230="","",SUMIF(Transactions!$F:$F,TEXT(Dashboard!D$3,"mmm-yyyy")&amp;Dashboard!$B230,Transactions!$D:$D))</f>
        <v/>
      </c>
      <c r="E230" s="22" t="str">
        <f>IF($B230="","",SUMIF(Transactions!$F:$F,TEXT(Dashboard!E$3,"mmm-yyyy")&amp;Dashboard!$B230,Transactions!$D:$D))</f>
        <v/>
      </c>
      <c r="F230" s="22" t="str">
        <f>IF($B230="","",SUMIF(Transactions!$F:$F,TEXT(Dashboard!F$3,"mmm-yyyy")&amp;Dashboard!$B230,Transactions!$D:$D))</f>
        <v/>
      </c>
      <c r="G230" s="22" t="str">
        <f>IF($B230="","",SUMIF(Transactions!$F:$F,TEXT(Dashboard!G$3,"mmm-yyyy")&amp;Dashboard!$B230,Transactions!$D:$D))</f>
        <v/>
      </c>
      <c r="H230" s="22" t="str">
        <f>IF($B230="","",SUMIF(Transactions!$F:$F,TEXT(Dashboard!H$3,"mmm-yyyy")&amp;Dashboard!$B230,Transactions!$D:$D))</f>
        <v/>
      </c>
      <c r="I230" s="22" t="str">
        <f>IF($B230="","",SUMIF(Transactions!$F:$F,TEXT(Dashboard!I$3,"mmm-yyyy")&amp;Dashboard!$B230,Transactions!$D:$D))</f>
        <v/>
      </c>
      <c r="J230" s="22" t="str">
        <f>IF($B230="","",SUMIF(Transactions!$F:$F,TEXT(Dashboard!J$3,"mmm-yyyy")&amp;Dashboard!$B230,Transactions!$D:$D))</f>
        <v/>
      </c>
      <c r="K230" s="22" t="str">
        <f>IF($B230="","",SUMIF(Transactions!$F:$F,TEXT(Dashboard!K$3,"mmm-yyyy")&amp;Dashboard!$B230,Transactions!$D:$D))</f>
        <v/>
      </c>
      <c r="L230" s="22" t="str">
        <f>IF($B230="","",SUMIF(Transactions!$F:$F,TEXT(Dashboard!L$3,"mmm-yyyy")&amp;Dashboard!$B230,Transactions!$D:$D))</f>
        <v/>
      </c>
      <c r="M230" s="22" t="str">
        <f>IF($B230="","",SUMIF(Transactions!$F:$F,TEXT(Dashboard!M$3,"mmm-yyyy")&amp;Dashboard!$B230,Transactions!$D:$D))</f>
        <v/>
      </c>
      <c r="N230" s="22" t="str">
        <f>IF($B230="","",SUMIF(Transactions!$F:$F,TEXT(Dashboard!N$3,"mmm-yyyy")&amp;Dashboard!$B230,Transactions!$D:$D))</f>
        <v/>
      </c>
      <c r="O230" s="22" t="str">
        <f>IF($B230="","",SUMIF(Transactions!$F:$F,TEXT(Dashboard!O$3,"mmm-yyyy")&amp;Dashboard!$B230,Transactions!$D:$D))</f>
        <v/>
      </c>
      <c r="P230" s="22" t="str">
        <f t="shared" si="7"/>
        <v/>
      </c>
    </row>
    <row r="231" spans="1:16">
      <c r="A231" s="20" t="str">
        <f t="shared" si="8"/>
        <v/>
      </c>
      <c r="B231" s="21"/>
      <c r="C231" s="22" t="str">
        <f>IF($B231="","",SUMIF(Transactions!$F:$F,TEXT(Dashboard!C$3,"mmm-yyyy")&amp;Dashboard!$B231,Transactions!$D:$D))</f>
        <v/>
      </c>
      <c r="D231" s="22" t="str">
        <f>IF($B231="","",SUMIF(Transactions!$F:$F,TEXT(Dashboard!D$3,"mmm-yyyy")&amp;Dashboard!$B231,Transactions!$D:$D))</f>
        <v/>
      </c>
      <c r="E231" s="22" t="str">
        <f>IF($B231="","",SUMIF(Transactions!$F:$F,TEXT(Dashboard!E$3,"mmm-yyyy")&amp;Dashboard!$B231,Transactions!$D:$D))</f>
        <v/>
      </c>
      <c r="F231" s="22" t="str">
        <f>IF($B231="","",SUMIF(Transactions!$F:$F,TEXT(Dashboard!F$3,"mmm-yyyy")&amp;Dashboard!$B231,Transactions!$D:$D))</f>
        <v/>
      </c>
      <c r="G231" s="22" t="str">
        <f>IF($B231="","",SUMIF(Transactions!$F:$F,TEXT(Dashboard!G$3,"mmm-yyyy")&amp;Dashboard!$B231,Transactions!$D:$D))</f>
        <v/>
      </c>
      <c r="H231" s="22" t="str">
        <f>IF($B231="","",SUMIF(Transactions!$F:$F,TEXT(Dashboard!H$3,"mmm-yyyy")&amp;Dashboard!$B231,Transactions!$D:$D))</f>
        <v/>
      </c>
      <c r="I231" s="22" t="str">
        <f>IF($B231="","",SUMIF(Transactions!$F:$F,TEXT(Dashboard!I$3,"mmm-yyyy")&amp;Dashboard!$B231,Transactions!$D:$D))</f>
        <v/>
      </c>
      <c r="J231" s="22" t="str">
        <f>IF($B231="","",SUMIF(Transactions!$F:$F,TEXT(Dashboard!J$3,"mmm-yyyy")&amp;Dashboard!$B231,Transactions!$D:$D))</f>
        <v/>
      </c>
      <c r="K231" s="22" t="str">
        <f>IF($B231="","",SUMIF(Transactions!$F:$F,TEXT(Dashboard!K$3,"mmm-yyyy")&amp;Dashboard!$B231,Transactions!$D:$D))</f>
        <v/>
      </c>
      <c r="L231" s="22" t="str">
        <f>IF($B231="","",SUMIF(Transactions!$F:$F,TEXT(Dashboard!L$3,"mmm-yyyy")&amp;Dashboard!$B231,Transactions!$D:$D))</f>
        <v/>
      </c>
      <c r="M231" s="22" t="str">
        <f>IF($B231="","",SUMIF(Transactions!$F:$F,TEXT(Dashboard!M$3,"mmm-yyyy")&amp;Dashboard!$B231,Transactions!$D:$D))</f>
        <v/>
      </c>
      <c r="N231" s="22" t="str">
        <f>IF($B231="","",SUMIF(Transactions!$F:$F,TEXT(Dashboard!N$3,"mmm-yyyy")&amp;Dashboard!$B231,Transactions!$D:$D))</f>
        <v/>
      </c>
      <c r="O231" s="22" t="str">
        <f>IF($B231="","",SUMIF(Transactions!$F:$F,TEXT(Dashboard!O$3,"mmm-yyyy")&amp;Dashboard!$B231,Transactions!$D:$D))</f>
        <v/>
      </c>
      <c r="P231" s="22" t="str">
        <f t="shared" si="7"/>
        <v/>
      </c>
    </row>
    <row r="232" spans="1:16">
      <c r="A232" s="20" t="str">
        <f t="shared" si="8"/>
        <v/>
      </c>
      <c r="B232" s="21"/>
      <c r="C232" s="22" t="str">
        <f>IF($B232="","",SUMIF(Transactions!$F:$F,TEXT(Dashboard!C$3,"mmm-yyyy")&amp;Dashboard!$B232,Transactions!$D:$D))</f>
        <v/>
      </c>
      <c r="D232" s="22" t="str">
        <f>IF($B232="","",SUMIF(Transactions!$F:$F,TEXT(Dashboard!D$3,"mmm-yyyy")&amp;Dashboard!$B232,Transactions!$D:$D))</f>
        <v/>
      </c>
      <c r="E232" s="22" t="str">
        <f>IF($B232="","",SUMIF(Transactions!$F:$F,TEXT(Dashboard!E$3,"mmm-yyyy")&amp;Dashboard!$B232,Transactions!$D:$D))</f>
        <v/>
      </c>
      <c r="F232" s="22" t="str">
        <f>IF($B232="","",SUMIF(Transactions!$F:$F,TEXT(Dashboard!F$3,"mmm-yyyy")&amp;Dashboard!$B232,Transactions!$D:$D))</f>
        <v/>
      </c>
      <c r="G232" s="22" t="str">
        <f>IF($B232="","",SUMIF(Transactions!$F:$F,TEXT(Dashboard!G$3,"mmm-yyyy")&amp;Dashboard!$B232,Transactions!$D:$D))</f>
        <v/>
      </c>
      <c r="H232" s="22" t="str">
        <f>IF($B232="","",SUMIF(Transactions!$F:$F,TEXT(Dashboard!H$3,"mmm-yyyy")&amp;Dashboard!$B232,Transactions!$D:$D))</f>
        <v/>
      </c>
      <c r="I232" s="22" t="str">
        <f>IF($B232="","",SUMIF(Transactions!$F:$F,TEXT(Dashboard!I$3,"mmm-yyyy")&amp;Dashboard!$B232,Transactions!$D:$D))</f>
        <v/>
      </c>
      <c r="J232" s="22" t="str">
        <f>IF($B232="","",SUMIF(Transactions!$F:$F,TEXT(Dashboard!J$3,"mmm-yyyy")&amp;Dashboard!$B232,Transactions!$D:$D))</f>
        <v/>
      </c>
      <c r="K232" s="22" t="str">
        <f>IF($B232="","",SUMIF(Transactions!$F:$F,TEXT(Dashboard!K$3,"mmm-yyyy")&amp;Dashboard!$B232,Transactions!$D:$D))</f>
        <v/>
      </c>
      <c r="L232" s="22" t="str">
        <f>IF($B232="","",SUMIF(Transactions!$F:$F,TEXT(Dashboard!L$3,"mmm-yyyy")&amp;Dashboard!$B232,Transactions!$D:$D))</f>
        <v/>
      </c>
      <c r="M232" s="22" t="str">
        <f>IF($B232="","",SUMIF(Transactions!$F:$F,TEXT(Dashboard!M$3,"mmm-yyyy")&amp;Dashboard!$B232,Transactions!$D:$D))</f>
        <v/>
      </c>
      <c r="N232" s="22" t="str">
        <f>IF($B232="","",SUMIF(Transactions!$F:$F,TEXT(Dashboard!N$3,"mmm-yyyy")&amp;Dashboard!$B232,Transactions!$D:$D))</f>
        <v/>
      </c>
      <c r="O232" s="22" t="str">
        <f>IF($B232="","",SUMIF(Transactions!$F:$F,TEXT(Dashboard!O$3,"mmm-yyyy")&amp;Dashboard!$B232,Transactions!$D:$D))</f>
        <v/>
      </c>
      <c r="P232" s="22" t="str">
        <f t="shared" si="7"/>
        <v/>
      </c>
    </row>
    <row r="233" spans="1:16">
      <c r="A233" s="20" t="str">
        <f t="shared" si="8"/>
        <v/>
      </c>
      <c r="B233" s="21"/>
      <c r="C233" s="22" t="str">
        <f>IF($B233="","",SUMIF(Transactions!$F:$F,TEXT(Dashboard!C$3,"mmm-yyyy")&amp;Dashboard!$B233,Transactions!$D:$D))</f>
        <v/>
      </c>
      <c r="D233" s="22" t="str">
        <f>IF($B233="","",SUMIF(Transactions!$F:$F,TEXT(Dashboard!D$3,"mmm-yyyy")&amp;Dashboard!$B233,Transactions!$D:$D))</f>
        <v/>
      </c>
      <c r="E233" s="22" t="str">
        <f>IF($B233="","",SUMIF(Transactions!$F:$F,TEXT(Dashboard!E$3,"mmm-yyyy")&amp;Dashboard!$B233,Transactions!$D:$D))</f>
        <v/>
      </c>
      <c r="F233" s="22" t="str">
        <f>IF($B233="","",SUMIF(Transactions!$F:$F,TEXT(Dashboard!F$3,"mmm-yyyy")&amp;Dashboard!$B233,Transactions!$D:$D))</f>
        <v/>
      </c>
      <c r="G233" s="22" t="str">
        <f>IF($B233="","",SUMIF(Transactions!$F:$F,TEXT(Dashboard!G$3,"mmm-yyyy")&amp;Dashboard!$B233,Transactions!$D:$D))</f>
        <v/>
      </c>
      <c r="H233" s="22" t="str">
        <f>IF($B233="","",SUMIF(Transactions!$F:$F,TEXT(Dashboard!H$3,"mmm-yyyy")&amp;Dashboard!$B233,Transactions!$D:$D))</f>
        <v/>
      </c>
      <c r="I233" s="22" t="str">
        <f>IF($B233="","",SUMIF(Transactions!$F:$F,TEXT(Dashboard!I$3,"mmm-yyyy")&amp;Dashboard!$B233,Transactions!$D:$D))</f>
        <v/>
      </c>
      <c r="J233" s="22" t="str">
        <f>IF($B233="","",SUMIF(Transactions!$F:$F,TEXT(Dashboard!J$3,"mmm-yyyy")&amp;Dashboard!$B233,Transactions!$D:$D))</f>
        <v/>
      </c>
      <c r="K233" s="22" t="str">
        <f>IF($B233="","",SUMIF(Transactions!$F:$F,TEXT(Dashboard!K$3,"mmm-yyyy")&amp;Dashboard!$B233,Transactions!$D:$D))</f>
        <v/>
      </c>
      <c r="L233" s="22" t="str">
        <f>IF($B233="","",SUMIF(Transactions!$F:$F,TEXT(Dashboard!L$3,"mmm-yyyy")&amp;Dashboard!$B233,Transactions!$D:$D))</f>
        <v/>
      </c>
      <c r="M233" s="22" t="str">
        <f>IF($B233="","",SUMIF(Transactions!$F:$F,TEXT(Dashboard!M$3,"mmm-yyyy")&amp;Dashboard!$B233,Transactions!$D:$D))</f>
        <v/>
      </c>
      <c r="N233" s="22" t="str">
        <f>IF($B233="","",SUMIF(Transactions!$F:$F,TEXT(Dashboard!N$3,"mmm-yyyy")&amp;Dashboard!$B233,Transactions!$D:$D))</f>
        <v/>
      </c>
      <c r="O233" s="22" t="str">
        <f>IF($B233="","",SUMIF(Transactions!$F:$F,TEXT(Dashboard!O$3,"mmm-yyyy")&amp;Dashboard!$B233,Transactions!$D:$D))</f>
        <v/>
      </c>
      <c r="P233" s="22" t="str">
        <f t="shared" si="7"/>
        <v/>
      </c>
    </row>
    <row r="234" spans="1:16">
      <c r="A234" s="20" t="str">
        <f t="shared" si="8"/>
        <v/>
      </c>
      <c r="B234" s="21"/>
      <c r="C234" s="22" t="str">
        <f>IF($B234="","",SUMIF(Transactions!$F:$F,TEXT(Dashboard!C$3,"mmm-yyyy")&amp;Dashboard!$B234,Transactions!$D:$D))</f>
        <v/>
      </c>
      <c r="D234" s="22" t="str">
        <f>IF($B234="","",SUMIF(Transactions!$F:$F,TEXT(Dashboard!D$3,"mmm-yyyy")&amp;Dashboard!$B234,Transactions!$D:$D))</f>
        <v/>
      </c>
      <c r="E234" s="22" t="str">
        <f>IF($B234="","",SUMIF(Transactions!$F:$F,TEXT(Dashboard!E$3,"mmm-yyyy")&amp;Dashboard!$B234,Transactions!$D:$D))</f>
        <v/>
      </c>
      <c r="F234" s="22" t="str">
        <f>IF($B234="","",SUMIF(Transactions!$F:$F,TEXT(Dashboard!F$3,"mmm-yyyy")&amp;Dashboard!$B234,Transactions!$D:$D))</f>
        <v/>
      </c>
      <c r="G234" s="22" t="str">
        <f>IF($B234="","",SUMIF(Transactions!$F:$F,TEXT(Dashboard!G$3,"mmm-yyyy")&amp;Dashboard!$B234,Transactions!$D:$D))</f>
        <v/>
      </c>
      <c r="H234" s="22" t="str">
        <f>IF($B234="","",SUMIF(Transactions!$F:$F,TEXT(Dashboard!H$3,"mmm-yyyy")&amp;Dashboard!$B234,Transactions!$D:$D))</f>
        <v/>
      </c>
      <c r="I234" s="22" t="str">
        <f>IF($B234="","",SUMIF(Transactions!$F:$F,TEXT(Dashboard!I$3,"mmm-yyyy")&amp;Dashboard!$B234,Transactions!$D:$D))</f>
        <v/>
      </c>
      <c r="J234" s="22" t="str">
        <f>IF($B234="","",SUMIF(Transactions!$F:$F,TEXT(Dashboard!J$3,"mmm-yyyy")&amp;Dashboard!$B234,Transactions!$D:$D))</f>
        <v/>
      </c>
      <c r="K234" s="22" t="str">
        <f>IF($B234="","",SUMIF(Transactions!$F:$F,TEXT(Dashboard!K$3,"mmm-yyyy")&amp;Dashboard!$B234,Transactions!$D:$D))</f>
        <v/>
      </c>
      <c r="L234" s="22" t="str">
        <f>IF($B234="","",SUMIF(Transactions!$F:$F,TEXT(Dashboard!L$3,"mmm-yyyy")&amp;Dashboard!$B234,Transactions!$D:$D))</f>
        <v/>
      </c>
      <c r="M234" s="22" t="str">
        <f>IF($B234="","",SUMIF(Transactions!$F:$F,TEXT(Dashboard!M$3,"mmm-yyyy")&amp;Dashboard!$B234,Transactions!$D:$D))</f>
        <v/>
      </c>
      <c r="N234" s="22" t="str">
        <f>IF($B234="","",SUMIF(Transactions!$F:$F,TEXT(Dashboard!N$3,"mmm-yyyy")&amp;Dashboard!$B234,Transactions!$D:$D))</f>
        <v/>
      </c>
      <c r="O234" s="22" t="str">
        <f>IF($B234="","",SUMIF(Transactions!$F:$F,TEXT(Dashboard!O$3,"mmm-yyyy")&amp;Dashboard!$B234,Transactions!$D:$D))</f>
        <v/>
      </c>
      <c r="P234" s="22" t="str">
        <f t="shared" si="7"/>
        <v/>
      </c>
    </row>
    <row r="235" spans="1:16">
      <c r="A235" s="20" t="str">
        <f t="shared" si="8"/>
        <v/>
      </c>
      <c r="B235" s="21"/>
      <c r="C235" s="22" t="str">
        <f>IF($B235="","",SUMIF(Transactions!$F:$F,TEXT(Dashboard!C$3,"mmm-yyyy")&amp;Dashboard!$B235,Transactions!$D:$D))</f>
        <v/>
      </c>
      <c r="D235" s="22" t="str">
        <f>IF($B235="","",SUMIF(Transactions!$F:$F,TEXT(Dashboard!D$3,"mmm-yyyy")&amp;Dashboard!$B235,Transactions!$D:$D))</f>
        <v/>
      </c>
      <c r="E235" s="22" t="str">
        <f>IF($B235="","",SUMIF(Transactions!$F:$F,TEXT(Dashboard!E$3,"mmm-yyyy")&amp;Dashboard!$B235,Transactions!$D:$D))</f>
        <v/>
      </c>
      <c r="F235" s="22" t="str">
        <f>IF($B235="","",SUMIF(Transactions!$F:$F,TEXT(Dashboard!F$3,"mmm-yyyy")&amp;Dashboard!$B235,Transactions!$D:$D))</f>
        <v/>
      </c>
      <c r="G235" s="22" t="str">
        <f>IF($B235="","",SUMIF(Transactions!$F:$F,TEXT(Dashboard!G$3,"mmm-yyyy")&amp;Dashboard!$B235,Transactions!$D:$D))</f>
        <v/>
      </c>
      <c r="H235" s="22" t="str">
        <f>IF($B235="","",SUMIF(Transactions!$F:$F,TEXT(Dashboard!H$3,"mmm-yyyy")&amp;Dashboard!$B235,Transactions!$D:$D))</f>
        <v/>
      </c>
      <c r="I235" s="22" t="str">
        <f>IF($B235="","",SUMIF(Transactions!$F:$F,TEXT(Dashboard!I$3,"mmm-yyyy")&amp;Dashboard!$B235,Transactions!$D:$D))</f>
        <v/>
      </c>
      <c r="J235" s="22" t="str">
        <f>IF($B235="","",SUMIF(Transactions!$F:$F,TEXT(Dashboard!J$3,"mmm-yyyy")&amp;Dashboard!$B235,Transactions!$D:$D))</f>
        <v/>
      </c>
      <c r="K235" s="22" t="str">
        <f>IF($B235="","",SUMIF(Transactions!$F:$F,TEXT(Dashboard!K$3,"mmm-yyyy")&amp;Dashboard!$B235,Transactions!$D:$D))</f>
        <v/>
      </c>
      <c r="L235" s="22" t="str">
        <f>IF($B235="","",SUMIF(Transactions!$F:$F,TEXT(Dashboard!L$3,"mmm-yyyy")&amp;Dashboard!$B235,Transactions!$D:$D))</f>
        <v/>
      </c>
      <c r="M235" s="22" t="str">
        <f>IF($B235="","",SUMIF(Transactions!$F:$F,TEXT(Dashboard!M$3,"mmm-yyyy")&amp;Dashboard!$B235,Transactions!$D:$D))</f>
        <v/>
      </c>
      <c r="N235" s="22" t="str">
        <f>IF($B235="","",SUMIF(Transactions!$F:$F,TEXT(Dashboard!N$3,"mmm-yyyy")&amp;Dashboard!$B235,Transactions!$D:$D))</f>
        <v/>
      </c>
      <c r="O235" s="22" t="str">
        <f>IF($B235="","",SUMIF(Transactions!$F:$F,TEXT(Dashboard!O$3,"mmm-yyyy")&amp;Dashboard!$B235,Transactions!$D:$D))</f>
        <v/>
      </c>
      <c r="P235" s="22" t="str">
        <f t="shared" si="7"/>
        <v/>
      </c>
    </row>
    <row r="236" spans="1:16">
      <c r="A236" s="20" t="str">
        <f t="shared" si="8"/>
        <v/>
      </c>
      <c r="B236" s="21"/>
      <c r="C236" s="22" t="str">
        <f>IF($B236="","",SUMIF(Transactions!$F:$F,TEXT(Dashboard!C$3,"mmm-yyyy")&amp;Dashboard!$B236,Transactions!$D:$D))</f>
        <v/>
      </c>
      <c r="D236" s="22" t="str">
        <f>IF($B236="","",SUMIF(Transactions!$F:$F,TEXT(Dashboard!D$3,"mmm-yyyy")&amp;Dashboard!$B236,Transactions!$D:$D))</f>
        <v/>
      </c>
      <c r="E236" s="22" t="str">
        <f>IF($B236="","",SUMIF(Transactions!$F:$F,TEXT(Dashboard!E$3,"mmm-yyyy")&amp;Dashboard!$B236,Transactions!$D:$D))</f>
        <v/>
      </c>
      <c r="F236" s="22" t="str">
        <f>IF($B236="","",SUMIF(Transactions!$F:$F,TEXT(Dashboard!F$3,"mmm-yyyy")&amp;Dashboard!$B236,Transactions!$D:$D))</f>
        <v/>
      </c>
      <c r="G236" s="22" t="str">
        <f>IF($B236="","",SUMIF(Transactions!$F:$F,TEXT(Dashboard!G$3,"mmm-yyyy")&amp;Dashboard!$B236,Transactions!$D:$D))</f>
        <v/>
      </c>
      <c r="H236" s="22" t="str">
        <f>IF($B236="","",SUMIF(Transactions!$F:$F,TEXT(Dashboard!H$3,"mmm-yyyy")&amp;Dashboard!$B236,Transactions!$D:$D))</f>
        <v/>
      </c>
      <c r="I236" s="22" t="str">
        <f>IF($B236="","",SUMIF(Transactions!$F:$F,TEXT(Dashboard!I$3,"mmm-yyyy")&amp;Dashboard!$B236,Transactions!$D:$D))</f>
        <v/>
      </c>
      <c r="J236" s="22" t="str">
        <f>IF($B236="","",SUMIF(Transactions!$F:$F,TEXT(Dashboard!J$3,"mmm-yyyy")&amp;Dashboard!$B236,Transactions!$D:$D))</f>
        <v/>
      </c>
      <c r="K236" s="22" t="str">
        <f>IF($B236="","",SUMIF(Transactions!$F:$F,TEXT(Dashboard!K$3,"mmm-yyyy")&amp;Dashboard!$B236,Transactions!$D:$D))</f>
        <v/>
      </c>
      <c r="L236" s="22" t="str">
        <f>IF($B236="","",SUMIF(Transactions!$F:$F,TEXT(Dashboard!L$3,"mmm-yyyy")&amp;Dashboard!$B236,Transactions!$D:$D))</f>
        <v/>
      </c>
      <c r="M236" s="22" t="str">
        <f>IF($B236="","",SUMIF(Transactions!$F:$F,TEXT(Dashboard!M$3,"mmm-yyyy")&amp;Dashboard!$B236,Transactions!$D:$D))</f>
        <v/>
      </c>
      <c r="N236" s="22" t="str">
        <f>IF($B236="","",SUMIF(Transactions!$F:$F,TEXT(Dashboard!N$3,"mmm-yyyy")&amp;Dashboard!$B236,Transactions!$D:$D))</f>
        <v/>
      </c>
      <c r="O236" s="22" t="str">
        <f>IF($B236="","",SUMIF(Transactions!$F:$F,TEXT(Dashboard!O$3,"mmm-yyyy")&amp;Dashboard!$B236,Transactions!$D:$D))</f>
        <v/>
      </c>
      <c r="P236" s="22" t="str">
        <f t="shared" si="7"/>
        <v/>
      </c>
    </row>
    <row r="237" spans="1:16">
      <c r="A237" s="20" t="str">
        <f t="shared" si="8"/>
        <v/>
      </c>
      <c r="B237" s="21"/>
      <c r="C237" s="22" t="str">
        <f>IF($B237="","",SUMIF(Transactions!$F:$F,TEXT(Dashboard!C$3,"mmm-yyyy")&amp;Dashboard!$B237,Transactions!$D:$D))</f>
        <v/>
      </c>
      <c r="D237" s="22" t="str">
        <f>IF($B237="","",SUMIF(Transactions!$F:$F,TEXT(Dashboard!D$3,"mmm-yyyy")&amp;Dashboard!$B237,Transactions!$D:$D))</f>
        <v/>
      </c>
      <c r="E237" s="22" t="str">
        <f>IF($B237="","",SUMIF(Transactions!$F:$F,TEXT(Dashboard!E$3,"mmm-yyyy")&amp;Dashboard!$B237,Transactions!$D:$D))</f>
        <v/>
      </c>
      <c r="F237" s="22" t="str">
        <f>IF($B237="","",SUMIF(Transactions!$F:$F,TEXT(Dashboard!F$3,"mmm-yyyy")&amp;Dashboard!$B237,Transactions!$D:$D))</f>
        <v/>
      </c>
      <c r="G237" s="22" t="str">
        <f>IF($B237="","",SUMIF(Transactions!$F:$F,TEXT(Dashboard!G$3,"mmm-yyyy")&amp;Dashboard!$B237,Transactions!$D:$D))</f>
        <v/>
      </c>
      <c r="H237" s="22" t="str">
        <f>IF($B237="","",SUMIF(Transactions!$F:$F,TEXT(Dashboard!H$3,"mmm-yyyy")&amp;Dashboard!$B237,Transactions!$D:$D))</f>
        <v/>
      </c>
      <c r="I237" s="22" t="str">
        <f>IF($B237="","",SUMIF(Transactions!$F:$F,TEXT(Dashboard!I$3,"mmm-yyyy")&amp;Dashboard!$B237,Transactions!$D:$D))</f>
        <v/>
      </c>
      <c r="J237" s="22" t="str">
        <f>IF($B237="","",SUMIF(Transactions!$F:$F,TEXT(Dashboard!J$3,"mmm-yyyy")&amp;Dashboard!$B237,Transactions!$D:$D))</f>
        <v/>
      </c>
      <c r="K237" s="22" t="str">
        <f>IF($B237="","",SUMIF(Transactions!$F:$F,TEXT(Dashboard!K$3,"mmm-yyyy")&amp;Dashboard!$B237,Transactions!$D:$D))</f>
        <v/>
      </c>
      <c r="L237" s="22" t="str">
        <f>IF($B237="","",SUMIF(Transactions!$F:$F,TEXT(Dashboard!L$3,"mmm-yyyy")&amp;Dashboard!$B237,Transactions!$D:$D))</f>
        <v/>
      </c>
      <c r="M237" s="22" t="str">
        <f>IF($B237="","",SUMIF(Transactions!$F:$F,TEXT(Dashboard!M$3,"mmm-yyyy")&amp;Dashboard!$B237,Transactions!$D:$D))</f>
        <v/>
      </c>
      <c r="N237" s="22" t="str">
        <f>IF($B237="","",SUMIF(Transactions!$F:$F,TEXT(Dashboard!N$3,"mmm-yyyy")&amp;Dashboard!$B237,Transactions!$D:$D))</f>
        <v/>
      </c>
      <c r="O237" s="22" t="str">
        <f>IF($B237="","",SUMIF(Transactions!$F:$F,TEXT(Dashboard!O$3,"mmm-yyyy")&amp;Dashboard!$B237,Transactions!$D:$D))</f>
        <v/>
      </c>
      <c r="P237" s="22" t="str">
        <f t="shared" si="7"/>
        <v/>
      </c>
    </row>
    <row r="238" spans="1:16">
      <c r="A238" s="20" t="str">
        <f t="shared" si="8"/>
        <v/>
      </c>
      <c r="B238" s="21"/>
      <c r="C238" s="22" t="str">
        <f>IF($B238="","",SUMIF(Transactions!$F:$F,TEXT(Dashboard!C$3,"mmm-yyyy")&amp;Dashboard!$B238,Transactions!$D:$D))</f>
        <v/>
      </c>
      <c r="D238" s="22" t="str">
        <f>IF($B238="","",SUMIF(Transactions!$F:$F,TEXT(Dashboard!D$3,"mmm-yyyy")&amp;Dashboard!$B238,Transactions!$D:$D))</f>
        <v/>
      </c>
      <c r="E238" s="22" t="str">
        <f>IF($B238="","",SUMIF(Transactions!$F:$F,TEXT(Dashboard!E$3,"mmm-yyyy")&amp;Dashboard!$B238,Transactions!$D:$D))</f>
        <v/>
      </c>
      <c r="F238" s="22" t="str">
        <f>IF($B238="","",SUMIF(Transactions!$F:$F,TEXT(Dashboard!F$3,"mmm-yyyy")&amp;Dashboard!$B238,Transactions!$D:$D))</f>
        <v/>
      </c>
      <c r="G238" s="22" t="str">
        <f>IF($B238="","",SUMIF(Transactions!$F:$F,TEXT(Dashboard!G$3,"mmm-yyyy")&amp;Dashboard!$B238,Transactions!$D:$D))</f>
        <v/>
      </c>
      <c r="H238" s="22" t="str">
        <f>IF($B238="","",SUMIF(Transactions!$F:$F,TEXT(Dashboard!H$3,"mmm-yyyy")&amp;Dashboard!$B238,Transactions!$D:$D))</f>
        <v/>
      </c>
      <c r="I238" s="22" t="str">
        <f>IF($B238="","",SUMIF(Transactions!$F:$F,TEXT(Dashboard!I$3,"mmm-yyyy")&amp;Dashboard!$B238,Transactions!$D:$D))</f>
        <v/>
      </c>
      <c r="J238" s="22" t="str">
        <f>IF($B238="","",SUMIF(Transactions!$F:$F,TEXT(Dashboard!J$3,"mmm-yyyy")&amp;Dashboard!$B238,Transactions!$D:$D))</f>
        <v/>
      </c>
      <c r="K238" s="22" t="str">
        <f>IF($B238="","",SUMIF(Transactions!$F:$F,TEXT(Dashboard!K$3,"mmm-yyyy")&amp;Dashboard!$B238,Transactions!$D:$D))</f>
        <v/>
      </c>
      <c r="L238" s="22" t="str">
        <f>IF($B238="","",SUMIF(Transactions!$F:$F,TEXT(Dashboard!L$3,"mmm-yyyy")&amp;Dashboard!$B238,Transactions!$D:$D))</f>
        <v/>
      </c>
      <c r="M238" s="22" t="str">
        <f>IF($B238="","",SUMIF(Transactions!$F:$F,TEXT(Dashboard!M$3,"mmm-yyyy")&amp;Dashboard!$B238,Transactions!$D:$D))</f>
        <v/>
      </c>
      <c r="N238" s="22" t="str">
        <f>IF($B238="","",SUMIF(Transactions!$F:$F,TEXT(Dashboard!N$3,"mmm-yyyy")&amp;Dashboard!$B238,Transactions!$D:$D))</f>
        <v/>
      </c>
      <c r="O238" s="22" t="str">
        <f>IF($B238="","",SUMIF(Transactions!$F:$F,TEXT(Dashboard!O$3,"mmm-yyyy")&amp;Dashboard!$B238,Transactions!$D:$D))</f>
        <v/>
      </c>
      <c r="P238" s="22" t="str">
        <f t="shared" si="7"/>
        <v/>
      </c>
    </row>
    <row r="239" spans="1:16">
      <c r="A239" s="20" t="str">
        <f t="shared" si="8"/>
        <v/>
      </c>
      <c r="B239" s="21"/>
      <c r="C239" s="22" t="str">
        <f>IF($B239="","",SUMIF(Transactions!$F:$F,TEXT(Dashboard!C$3,"mmm-yyyy")&amp;Dashboard!$B239,Transactions!$D:$D))</f>
        <v/>
      </c>
      <c r="D239" s="22" t="str">
        <f>IF($B239="","",SUMIF(Transactions!$F:$F,TEXT(Dashboard!D$3,"mmm-yyyy")&amp;Dashboard!$B239,Transactions!$D:$D))</f>
        <v/>
      </c>
      <c r="E239" s="22" t="str">
        <f>IF($B239="","",SUMIF(Transactions!$F:$F,TEXT(Dashboard!E$3,"mmm-yyyy")&amp;Dashboard!$B239,Transactions!$D:$D))</f>
        <v/>
      </c>
      <c r="F239" s="22" t="str">
        <f>IF($B239="","",SUMIF(Transactions!$F:$F,TEXT(Dashboard!F$3,"mmm-yyyy")&amp;Dashboard!$B239,Transactions!$D:$D))</f>
        <v/>
      </c>
      <c r="G239" s="22" t="str">
        <f>IF($B239="","",SUMIF(Transactions!$F:$F,TEXT(Dashboard!G$3,"mmm-yyyy")&amp;Dashboard!$B239,Transactions!$D:$D))</f>
        <v/>
      </c>
      <c r="H239" s="22" t="str">
        <f>IF($B239="","",SUMIF(Transactions!$F:$F,TEXT(Dashboard!H$3,"mmm-yyyy")&amp;Dashboard!$B239,Transactions!$D:$D))</f>
        <v/>
      </c>
      <c r="I239" s="22" t="str">
        <f>IF($B239="","",SUMIF(Transactions!$F:$F,TEXT(Dashboard!I$3,"mmm-yyyy")&amp;Dashboard!$B239,Transactions!$D:$D))</f>
        <v/>
      </c>
      <c r="J239" s="22" t="str">
        <f>IF($B239="","",SUMIF(Transactions!$F:$F,TEXT(Dashboard!J$3,"mmm-yyyy")&amp;Dashboard!$B239,Transactions!$D:$D))</f>
        <v/>
      </c>
      <c r="K239" s="22" t="str">
        <f>IF($B239="","",SUMIF(Transactions!$F:$F,TEXT(Dashboard!K$3,"mmm-yyyy")&amp;Dashboard!$B239,Transactions!$D:$D))</f>
        <v/>
      </c>
      <c r="L239" s="22" t="str">
        <f>IF($B239="","",SUMIF(Transactions!$F:$F,TEXT(Dashboard!L$3,"mmm-yyyy")&amp;Dashboard!$B239,Transactions!$D:$D))</f>
        <v/>
      </c>
      <c r="M239" s="22" t="str">
        <f>IF($B239="","",SUMIF(Transactions!$F:$F,TEXT(Dashboard!M$3,"mmm-yyyy")&amp;Dashboard!$B239,Transactions!$D:$D))</f>
        <v/>
      </c>
      <c r="N239" s="22" t="str">
        <f>IF($B239="","",SUMIF(Transactions!$F:$F,TEXT(Dashboard!N$3,"mmm-yyyy")&amp;Dashboard!$B239,Transactions!$D:$D))</f>
        <v/>
      </c>
      <c r="O239" s="22" t="str">
        <f>IF($B239="","",SUMIF(Transactions!$F:$F,TEXT(Dashboard!O$3,"mmm-yyyy")&amp;Dashboard!$B239,Transactions!$D:$D))</f>
        <v/>
      </c>
      <c r="P239" s="22" t="str">
        <f t="shared" si="7"/>
        <v/>
      </c>
    </row>
    <row r="240" spans="1:16">
      <c r="A240" s="20" t="str">
        <f t="shared" si="8"/>
        <v/>
      </c>
      <c r="B240" s="21"/>
      <c r="C240" s="22" t="str">
        <f>IF($B240="","",SUMIF(Transactions!$F:$F,TEXT(Dashboard!C$3,"mmm-yyyy")&amp;Dashboard!$B240,Transactions!$D:$D))</f>
        <v/>
      </c>
      <c r="D240" s="22" t="str">
        <f>IF($B240="","",SUMIF(Transactions!$F:$F,TEXT(Dashboard!D$3,"mmm-yyyy")&amp;Dashboard!$B240,Transactions!$D:$D))</f>
        <v/>
      </c>
      <c r="E240" s="22" t="str">
        <f>IF($B240="","",SUMIF(Transactions!$F:$F,TEXT(Dashboard!E$3,"mmm-yyyy")&amp;Dashboard!$B240,Transactions!$D:$D))</f>
        <v/>
      </c>
      <c r="F240" s="22" t="str">
        <f>IF($B240="","",SUMIF(Transactions!$F:$F,TEXT(Dashboard!F$3,"mmm-yyyy")&amp;Dashboard!$B240,Transactions!$D:$D))</f>
        <v/>
      </c>
      <c r="G240" s="22" t="str">
        <f>IF($B240="","",SUMIF(Transactions!$F:$F,TEXT(Dashboard!G$3,"mmm-yyyy")&amp;Dashboard!$B240,Transactions!$D:$D))</f>
        <v/>
      </c>
      <c r="H240" s="22" t="str">
        <f>IF($B240="","",SUMIF(Transactions!$F:$F,TEXT(Dashboard!H$3,"mmm-yyyy")&amp;Dashboard!$B240,Transactions!$D:$D))</f>
        <v/>
      </c>
      <c r="I240" s="22" t="str">
        <f>IF($B240="","",SUMIF(Transactions!$F:$F,TEXT(Dashboard!I$3,"mmm-yyyy")&amp;Dashboard!$B240,Transactions!$D:$D))</f>
        <v/>
      </c>
      <c r="J240" s="22" t="str">
        <f>IF($B240="","",SUMIF(Transactions!$F:$F,TEXT(Dashboard!J$3,"mmm-yyyy")&amp;Dashboard!$B240,Transactions!$D:$D))</f>
        <v/>
      </c>
      <c r="K240" s="22" t="str">
        <f>IF($B240="","",SUMIF(Transactions!$F:$F,TEXT(Dashboard!K$3,"mmm-yyyy")&amp;Dashboard!$B240,Transactions!$D:$D))</f>
        <v/>
      </c>
      <c r="L240" s="22" t="str">
        <f>IF($B240="","",SUMIF(Transactions!$F:$F,TEXT(Dashboard!L$3,"mmm-yyyy")&amp;Dashboard!$B240,Transactions!$D:$D))</f>
        <v/>
      </c>
      <c r="M240" s="22" t="str">
        <f>IF($B240="","",SUMIF(Transactions!$F:$F,TEXT(Dashboard!M$3,"mmm-yyyy")&amp;Dashboard!$B240,Transactions!$D:$D))</f>
        <v/>
      </c>
      <c r="N240" s="22" t="str">
        <f>IF($B240="","",SUMIF(Transactions!$F:$F,TEXT(Dashboard!N$3,"mmm-yyyy")&amp;Dashboard!$B240,Transactions!$D:$D))</f>
        <v/>
      </c>
      <c r="O240" s="22" t="str">
        <f>IF($B240="","",SUMIF(Transactions!$F:$F,TEXT(Dashboard!O$3,"mmm-yyyy")&amp;Dashboard!$B240,Transactions!$D:$D))</f>
        <v/>
      </c>
      <c r="P240" s="22" t="str">
        <f t="shared" si="7"/>
        <v/>
      </c>
    </row>
    <row r="241" spans="1:16">
      <c r="A241" s="20" t="str">
        <f t="shared" si="8"/>
        <v/>
      </c>
      <c r="B241" s="21"/>
      <c r="C241" s="22" t="str">
        <f>IF($B241="","",SUMIF(Transactions!$F:$F,TEXT(Dashboard!C$3,"mmm-yyyy")&amp;Dashboard!$B241,Transactions!$D:$D))</f>
        <v/>
      </c>
      <c r="D241" s="22" t="str">
        <f>IF($B241="","",SUMIF(Transactions!$F:$F,TEXT(Dashboard!D$3,"mmm-yyyy")&amp;Dashboard!$B241,Transactions!$D:$D))</f>
        <v/>
      </c>
      <c r="E241" s="22" t="str">
        <f>IF($B241="","",SUMIF(Transactions!$F:$F,TEXT(Dashboard!E$3,"mmm-yyyy")&amp;Dashboard!$B241,Transactions!$D:$D))</f>
        <v/>
      </c>
      <c r="F241" s="22" t="str">
        <f>IF($B241="","",SUMIF(Transactions!$F:$F,TEXT(Dashboard!F$3,"mmm-yyyy")&amp;Dashboard!$B241,Transactions!$D:$D))</f>
        <v/>
      </c>
      <c r="G241" s="22" t="str">
        <f>IF($B241="","",SUMIF(Transactions!$F:$F,TEXT(Dashboard!G$3,"mmm-yyyy")&amp;Dashboard!$B241,Transactions!$D:$D))</f>
        <v/>
      </c>
      <c r="H241" s="22" t="str">
        <f>IF($B241="","",SUMIF(Transactions!$F:$F,TEXT(Dashboard!H$3,"mmm-yyyy")&amp;Dashboard!$B241,Transactions!$D:$D))</f>
        <v/>
      </c>
      <c r="I241" s="22" t="str">
        <f>IF($B241="","",SUMIF(Transactions!$F:$F,TEXT(Dashboard!I$3,"mmm-yyyy")&amp;Dashboard!$B241,Transactions!$D:$D))</f>
        <v/>
      </c>
      <c r="J241" s="22" t="str">
        <f>IF($B241="","",SUMIF(Transactions!$F:$F,TEXT(Dashboard!J$3,"mmm-yyyy")&amp;Dashboard!$B241,Transactions!$D:$D))</f>
        <v/>
      </c>
      <c r="K241" s="22" t="str">
        <f>IF($B241="","",SUMIF(Transactions!$F:$F,TEXT(Dashboard!K$3,"mmm-yyyy")&amp;Dashboard!$B241,Transactions!$D:$D))</f>
        <v/>
      </c>
      <c r="L241" s="22" t="str">
        <f>IF($B241="","",SUMIF(Transactions!$F:$F,TEXT(Dashboard!L$3,"mmm-yyyy")&amp;Dashboard!$B241,Transactions!$D:$D))</f>
        <v/>
      </c>
      <c r="M241" s="22" t="str">
        <f>IF($B241="","",SUMIF(Transactions!$F:$F,TEXT(Dashboard!M$3,"mmm-yyyy")&amp;Dashboard!$B241,Transactions!$D:$D))</f>
        <v/>
      </c>
      <c r="N241" s="22" t="str">
        <f>IF($B241="","",SUMIF(Transactions!$F:$F,TEXT(Dashboard!N$3,"mmm-yyyy")&amp;Dashboard!$B241,Transactions!$D:$D))</f>
        <v/>
      </c>
      <c r="O241" s="22" t="str">
        <f>IF($B241="","",SUMIF(Transactions!$F:$F,TEXT(Dashboard!O$3,"mmm-yyyy")&amp;Dashboard!$B241,Transactions!$D:$D))</f>
        <v/>
      </c>
      <c r="P241" s="22" t="str">
        <f t="shared" si="7"/>
        <v/>
      </c>
    </row>
    <row r="242" spans="1:16">
      <c r="A242" s="20" t="str">
        <f t="shared" si="8"/>
        <v/>
      </c>
      <c r="B242" s="21"/>
      <c r="C242" s="22" t="str">
        <f>IF($B242="","",SUMIF(Transactions!$F:$F,TEXT(Dashboard!C$3,"mmm-yyyy")&amp;Dashboard!$B242,Transactions!$D:$D))</f>
        <v/>
      </c>
      <c r="D242" s="22" t="str">
        <f>IF($B242="","",SUMIF(Transactions!$F:$F,TEXT(Dashboard!D$3,"mmm-yyyy")&amp;Dashboard!$B242,Transactions!$D:$D))</f>
        <v/>
      </c>
      <c r="E242" s="22" t="str">
        <f>IF($B242="","",SUMIF(Transactions!$F:$F,TEXT(Dashboard!E$3,"mmm-yyyy")&amp;Dashboard!$B242,Transactions!$D:$D))</f>
        <v/>
      </c>
      <c r="F242" s="22" t="str">
        <f>IF($B242="","",SUMIF(Transactions!$F:$F,TEXT(Dashboard!F$3,"mmm-yyyy")&amp;Dashboard!$B242,Transactions!$D:$D))</f>
        <v/>
      </c>
      <c r="G242" s="22" t="str">
        <f>IF($B242="","",SUMIF(Transactions!$F:$F,TEXT(Dashboard!G$3,"mmm-yyyy")&amp;Dashboard!$B242,Transactions!$D:$D))</f>
        <v/>
      </c>
      <c r="H242" s="22" t="str">
        <f>IF($B242="","",SUMIF(Transactions!$F:$F,TEXT(Dashboard!H$3,"mmm-yyyy")&amp;Dashboard!$B242,Transactions!$D:$D))</f>
        <v/>
      </c>
      <c r="I242" s="22" t="str">
        <f>IF($B242="","",SUMIF(Transactions!$F:$F,TEXT(Dashboard!I$3,"mmm-yyyy")&amp;Dashboard!$B242,Transactions!$D:$D))</f>
        <v/>
      </c>
      <c r="J242" s="22" t="str">
        <f>IF($B242="","",SUMIF(Transactions!$F:$F,TEXT(Dashboard!J$3,"mmm-yyyy")&amp;Dashboard!$B242,Transactions!$D:$D))</f>
        <v/>
      </c>
      <c r="K242" s="22" t="str">
        <f>IF($B242="","",SUMIF(Transactions!$F:$F,TEXT(Dashboard!K$3,"mmm-yyyy")&amp;Dashboard!$B242,Transactions!$D:$D))</f>
        <v/>
      </c>
      <c r="L242" s="22" t="str">
        <f>IF($B242="","",SUMIF(Transactions!$F:$F,TEXT(Dashboard!L$3,"mmm-yyyy")&amp;Dashboard!$B242,Transactions!$D:$D))</f>
        <v/>
      </c>
      <c r="M242" s="22" t="str">
        <f>IF($B242="","",SUMIF(Transactions!$F:$F,TEXT(Dashboard!M$3,"mmm-yyyy")&amp;Dashboard!$B242,Transactions!$D:$D))</f>
        <v/>
      </c>
      <c r="N242" s="22" t="str">
        <f>IF($B242="","",SUMIF(Transactions!$F:$F,TEXT(Dashboard!N$3,"mmm-yyyy")&amp;Dashboard!$B242,Transactions!$D:$D))</f>
        <v/>
      </c>
      <c r="O242" s="22" t="str">
        <f>IF($B242="","",SUMIF(Transactions!$F:$F,TEXT(Dashboard!O$3,"mmm-yyyy")&amp;Dashboard!$B242,Transactions!$D:$D))</f>
        <v/>
      </c>
      <c r="P242" s="22" t="str">
        <f t="shared" si="7"/>
        <v/>
      </c>
    </row>
    <row r="243" spans="1:16">
      <c r="A243" s="20" t="str">
        <f t="shared" si="8"/>
        <v/>
      </c>
      <c r="B243" s="21"/>
      <c r="C243" s="22" t="str">
        <f>IF($B243="","",SUMIF(Transactions!$F:$F,TEXT(Dashboard!C$3,"mmm-yyyy")&amp;Dashboard!$B243,Transactions!$D:$D))</f>
        <v/>
      </c>
      <c r="D243" s="22" t="str">
        <f>IF($B243="","",SUMIF(Transactions!$F:$F,TEXT(Dashboard!D$3,"mmm-yyyy")&amp;Dashboard!$B243,Transactions!$D:$D))</f>
        <v/>
      </c>
      <c r="E243" s="22" t="str">
        <f>IF($B243="","",SUMIF(Transactions!$F:$F,TEXT(Dashboard!E$3,"mmm-yyyy")&amp;Dashboard!$B243,Transactions!$D:$D))</f>
        <v/>
      </c>
      <c r="F243" s="22" t="str">
        <f>IF($B243="","",SUMIF(Transactions!$F:$F,TEXT(Dashboard!F$3,"mmm-yyyy")&amp;Dashboard!$B243,Transactions!$D:$D))</f>
        <v/>
      </c>
      <c r="G243" s="22" t="str">
        <f>IF($B243="","",SUMIF(Transactions!$F:$F,TEXT(Dashboard!G$3,"mmm-yyyy")&amp;Dashboard!$B243,Transactions!$D:$D))</f>
        <v/>
      </c>
      <c r="H243" s="22" t="str">
        <f>IF($B243="","",SUMIF(Transactions!$F:$F,TEXT(Dashboard!H$3,"mmm-yyyy")&amp;Dashboard!$B243,Transactions!$D:$D))</f>
        <v/>
      </c>
      <c r="I243" s="22" t="str">
        <f>IF($B243="","",SUMIF(Transactions!$F:$F,TEXT(Dashboard!I$3,"mmm-yyyy")&amp;Dashboard!$B243,Transactions!$D:$D))</f>
        <v/>
      </c>
      <c r="J243" s="22" t="str">
        <f>IF($B243="","",SUMIF(Transactions!$F:$F,TEXT(Dashboard!J$3,"mmm-yyyy")&amp;Dashboard!$B243,Transactions!$D:$D))</f>
        <v/>
      </c>
      <c r="K243" s="22" t="str">
        <f>IF($B243="","",SUMIF(Transactions!$F:$F,TEXT(Dashboard!K$3,"mmm-yyyy")&amp;Dashboard!$B243,Transactions!$D:$D))</f>
        <v/>
      </c>
      <c r="L243" s="22" t="str">
        <f>IF($B243="","",SUMIF(Transactions!$F:$F,TEXT(Dashboard!L$3,"mmm-yyyy")&amp;Dashboard!$B243,Transactions!$D:$D))</f>
        <v/>
      </c>
      <c r="M243" s="22" t="str">
        <f>IF($B243="","",SUMIF(Transactions!$F:$F,TEXT(Dashboard!M$3,"mmm-yyyy")&amp;Dashboard!$B243,Transactions!$D:$D))</f>
        <v/>
      </c>
      <c r="N243" s="22" t="str">
        <f>IF($B243="","",SUMIF(Transactions!$F:$F,TEXT(Dashboard!N$3,"mmm-yyyy")&amp;Dashboard!$B243,Transactions!$D:$D))</f>
        <v/>
      </c>
      <c r="O243" s="22" t="str">
        <f>IF($B243="","",SUMIF(Transactions!$F:$F,TEXT(Dashboard!O$3,"mmm-yyyy")&amp;Dashboard!$B243,Transactions!$D:$D))</f>
        <v/>
      </c>
      <c r="P243" s="22" t="str">
        <f t="shared" si="7"/>
        <v/>
      </c>
    </row>
    <row r="244" spans="1:16">
      <c r="A244" s="20" t="str">
        <f t="shared" si="8"/>
        <v/>
      </c>
      <c r="B244" s="21"/>
      <c r="C244" s="22" t="str">
        <f>IF($B244="","",SUMIF(Transactions!$F:$F,TEXT(Dashboard!C$3,"mmm-yyyy")&amp;Dashboard!$B244,Transactions!$D:$D))</f>
        <v/>
      </c>
      <c r="D244" s="22" t="str">
        <f>IF($B244="","",SUMIF(Transactions!$F:$F,TEXT(Dashboard!D$3,"mmm-yyyy")&amp;Dashboard!$B244,Transactions!$D:$D))</f>
        <v/>
      </c>
      <c r="E244" s="22" t="str">
        <f>IF($B244="","",SUMIF(Transactions!$F:$F,TEXT(Dashboard!E$3,"mmm-yyyy")&amp;Dashboard!$B244,Transactions!$D:$D))</f>
        <v/>
      </c>
      <c r="F244" s="22" t="str">
        <f>IF($B244="","",SUMIF(Transactions!$F:$F,TEXT(Dashboard!F$3,"mmm-yyyy")&amp;Dashboard!$B244,Transactions!$D:$D))</f>
        <v/>
      </c>
      <c r="G244" s="22" t="str">
        <f>IF($B244="","",SUMIF(Transactions!$F:$F,TEXT(Dashboard!G$3,"mmm-yyyy")&amp;Dashboard!$B244,Transactions!$D:$D))</f>
        <v/>
      </c>
      <c r="H244" s="22" t="str">
        <f>IF($B244="","",SUMIF(Transactions!$F:$F,TEXT(Dashboard!H$3,"mmm-yyyy")&amp;Dashboard!$B244,Transactions!$D:$D))</f>
        <v/>
      </c>
      <c r="I244" s="22" t="str">
        <f>IF($B244="","",SUMIF(Transactions!$F:$F,TEXT(Dashboard!I$3,"mmm-yyyy")&amp;Dashboard!$B244,Transactions!$D:$D))</f>
        <v/>
      </c>
      <c r="J244" s="22" t="str">
        <f>IF($B244="","",SUMIF(Transactions!$F:$F,TEXT(Dashboard!J$3,"mmm-yyyy")&amp;Dashboard!$B244,Transactions!$D:$D))</f>
        <v/>
      </c>
      <c r="K244" s="22" t="str">
        <f>IF($B244="","",SUMIF(Transactions!$F:$F,TEXT(Dashboard!K$3,"mmm-yyyy")&amp;Dashboard!$B244,Transactions!$D:$D))</f>
        <v/>
      </c>
      <c r="L244" s="22" t="str">
        <f>IF($B244="","",SUMIF(Transactions!$F:$F,TEXT(Dashboard!L$3,"mmm-yyyy")&amp;Dashboard!$B244,Transactions!$D:$D))</f>
        <v/>
      </c>
      <c r="M244" s="22" t="str">
        <f>IF($B244="","",SUMIF(Transactions!$F:$F,TEXT(Dashboard!M$3,"mmm-yyyy")&amp;Dashboard!$B244,Transactions!$D:$D))</f>
        <v/>
      </c>
      <c r="N244" s="22" t="str">
        <f>IF($B244="","",SUMIF(Transactions!$F:$F,TEXT(Dashboard!N$3,"mmm-yyyy")&amp;Dashboard!$B244,Transactions!$D:$D))</f>
        <v/>
      </c>
      <c r="O244" s="22" t="str">
        <f>IF($B244="","",SUMIF(Transactions!$F:$F,TEXT(Dashboard!O$3,"mmm-yyyy")&amp;Dashboard!$B244,Transactions!$D:$D))</f>
        <v/>
      </c>
      <c r="P244" s="22" t="str">
        <f t="shared" si="7"/>
        <v/>
      </c>
    </row>
    <row r="245" spans="1:16">
      <c r="A245" s="20" t="str">
        <f t="shared" si="8"/>
        <v/>
      </c>
      <c r="B245" s="21"/>
      <c r="C245" s="22" t="str">
        <f>IF($B245="","",SUMIF(Transactions!$F:$F,TEXT(Dashboard!C$3,"mmm-yyyy")&amp;Dashboard!$B245,Transactions!$D:$D))</f>
        <v/>
      </c>
      <c r="D245" s="22" t="str">
        <f>IF($B245="","",SUMIF(Transactions!$F:$F,TEXT(Dashboard!D$3,"mmm-yyyy")&amp;Dashboard!$B245,Transactions!$D:$D))</f>
        <v/>
      </c>
      <c r="E245" s="22" t="str">
        <f>IF($B245="","",SUMIF(Transactions!$F:$F,TEXT(Dashboard!E$3,"mmm-yyyy")&amp;Dashboard!$B245,Transactions!$D:$D))</f>
        <v/>
      </c>
      <c r="F245" s="22" t="str">
        <f>IF($B245="","",SUMIF(Transactions!$F:$F,TEXT(Dashboard!F$3,"mmm-yyyy")&amp;Dashboard!$B245,Transactions!$D:$D))</f>
        <v/>
      </c>
      <c r="G245" s="22" t="str">
        <f>IF($B245="","",SUMIF(Transactions!$F:$F,TEXT(Dashboard!G$3,"mmm-yyyy")&amp;Dashboard!$B245,Transactions!$D:$D))</f>
        <v/>
      </c>
      <c r="H245" s="22" t="str">
        <f>IF($B245="","",SUMIF(Transactions!$F:$F,TEXT(Dashboard!H$3,"mmm-yyyy")&amp;Dashboard!$B245,Transactions!$D:$D))</f>
        <v/>
      </c>
      <c r="I245" s="22" t="str">
        <f>IF($B245="","",SUMIF(Transactions!$F:$F,TEXT(Dashboard!I$3,"mmm-yyyy")&amp;Dashboard!$B245,Transactions!$D:$D))</f>
        <v/>
      </c>
      <c r="J245" s="22" t="str">
        <f>IF($B245="","",SUMIF(Transactions!$F:$F,TEXT(Dashboard!J$3,"mmm-yyyy")&amp;Dashboard!$B245,Transactions!$D:$D))</f>
        <v/>
      </c>
      <c r="K245" s="22" t="str">
        <f>IF($B245="","",SUMIF(Transactions!$F:$F,TEXT(Dashboard!K$3,"mmm-yyyy")&amp;Dashboard!$B245,Transactions!$D:$D))</f>
        <v/>
      </c>
      <c r="L245" s="22" t="str">
        <f>IF($B245="","",SUMIF(Transactions!$F:$F,TEXT(Dashboard!L$3,"mmm-yyyy")&amp;Dashboard!$B245,Transactions!$D:$D))</f>
        <v/>
      </c>
      <c r="M245" s="22" t="str">
        <f>IF($B245="","",SUMIF(Transactions!$F:$F,TEXT(Dashboard!M$3,"mmm-yyyy")&amp;Dashboard!$B245,Transactions!$D:$D))</f>
        <v/>
      </c>
      <c r="N245" s="22" t="str">
        <f>IF($B245="","",SUMIF(Transactions!$F:$F,TEXT(Dashboard!N$3,"mmm-yyyy")&amp;Dashboard!$B245,Transactions!$D:$D))</f>
        <v/>
      </c>
      <c r="O245" s="22" t="str">
        <f>IF($B245="","",SUMIF(Transactions!$F:$F,TEXT(Dashboard!O$3,"mmm-yyyy")&amp;Dashboard!$B245,Transactions!$D:$D))</f>
        <v/>
      </c>
      <c r="P245" s="22" t="str">
        <f t="shared" si="7"/>
        <v/>
      </c>
    </row>
    <row r="246" spans="1:16">
      <c r="A246" s="20" t="str">
        <f t="shared" si="8"/>
        <v/>
      </c>
      <c r="B246" s="21"/>
      <c r="C246" s="22" t="str">
        <f>IF($B246="","",SUMIF(Transactions!$F:$F,TEXT(Dashboard!C$3,"mmm-yyyy")&amp;Dashboard!$B246,Transactions!$D:$D))</f>
        <v/>
      </c>
      <c r="D246" s="22" t="str">
        <f>IF($B246="","",SUMIF(Transactions!$F:$F,TEXT(Dashboard!D$3,"mmm-yyyy")&amp;Dashboard!$B246,Transactions!$D:$D))</f>
        <v/>
      </c>
      <c r="E246" s="22" t="str">
        <f>IF($B246="","",SUMIF(Transactions!$F:$F,TEXT(Dashboard!E$3,"mmm-yyyy")&amp;Dashboard!$B246,Transactions!$D:$D))</f>
        <v/>
      </c>
      <c r="F246" s="22" t="str">
        <f>IF($B246="","",SUMIF(Transactions!$F:$F,TEXT(Dashboard!F$3,"mmm-yyyy")&amp;Dashboard!$B246,Transactions!$D:$D))</f>
        <v/>
      </c>
      <c r="G246" s="22" t="str">
        <f>IF($B246="","",SUMIF(Transactions!$F:$F,TEXT(Dashboard!G$3,"mmm-yyyy")&amp;Dashboard!$B246,Transactions!$D:$D))</f>
        <v/>
      </c>
      <c r="H246" s="22" t="str">
        <f>IF($B246="","",SUMIF(Transactions!$F:$F,TEXT(Dashboard!H$3,"mmm-yyyy")&amp;Dashboard!$B246,Transactions!$D:$D))</f>
        <v/>
      </c>
      <c r="I246" s="22" t="str">
        <f>IF($B246="","",SUMIF(Transactions!$F:$F,TEXT(Dashboard!I$3,"mmm-yyyy")&amp;Dashboard!$B246,Transactions!$D:$D))</f>
        <v/>
      </c>
      <c r="J246" s="22" t="str">
        <f>IF($B246="","",SUMIF(Transactions!$F:$F,TEXT(Dashboard!J$3,"mmm-yyyy")&amp;Dashboard!$B246,Transactions!$D:$D))</f>
        <v/>
      </c>
      <c r="K246" s="22" t="str">
        <f>IF($B246="","",SUMIF(Transactions!$F:$F,TEXT(Dashboard!K$3,"mmm-yyyy")&amp;Dashboard!$B246,Transactions!$D:$D))</f>
        <v/>
      </c>
      <c r="L246" s="22" t="str">
        <f>IF($B246="","",SUMIF(Transactions!$F:$F,TEXT(Dashboard!L$3,"mmm-yyyy")&amp;Dashboard!$B246,Transactions!$D:$D))</f>
        <v/>
      </c>
      <c r="M246" s="22" t="str">
        <f>IF($B246="","",SUMIF(Transactions!$F:$F,TEXT(Dashboard!M$3,"mmm-yyyy")&amp;Dashboard!$B246,Transactions!$D:$D))</f>
        <v/>
      </c>
      <c r="N246" s="22" t="str">
        <f>IF($B246="","",SUMIF(Transactions!$F:$F,TEXT(Dashboard!N$3,"mmm-yyyy")&amp;Dashboard!$B246,Transactions!$D:$D))</f>
        <v/>
      </c>
      <c r="O246" s="22" t="str">
        <f>IF($B246="","",SUMIF(Transactions!$F:$F,TEXT(Dashboard!O$3,"mmm-yyyy")&amp;Dashboard!$B246,Transactions!$D:$D))</f>
        <v/>
      </c>
      <c r="P246" s="22" t="str">
        <f t="shared" si="7"/>
        <v/>
      </c>
    </row>
    <row r="247" spans="1:16">
      <c r="A247" s="20" t="str">
        <f t="shared" si="8"/>
        <v/>
      </c>
      <c r="B247" s="21"/>
      <c r="C247" s="22" t="str">
        <f>IF($B247="","",SUMIF(Transactions!$F:$F,TEXT(Dashboard!C$3,"mmm-yyyy")&amp;Dashboard!$B247,Transactions!$D:$D))</f>
        <v/>
      </c>
      <c r="D247" s="22" t="str">
        <f>IF($B247="","",SUMIF(Transactions!$F:$F,TEXT(Dashboard!D$3,"mmm-yyyy")&amp;Dashboard!$B247,Transactions!$D:$D))</f>
        <v/>
      </c>
      <c r="E247" s="22" t="str">
        <f>IF($B247="","",SUMIF(Transactions!$F:$F,TEXT(Dashboard!E$3,"mmm-yyyy")&amp;Dashboard!$B247,Transactions!$D:$D))</f>
        <v/>
      </c>
      <c r="F247" s="22" t="str">
        <f>IF($B247="","",SUMIF(Transactions!$F:$F,TEXT(Dashboard!F$3,"mmm-yyyy")&amp;Dashboard!$B247,Transactions!$D:$D))</f>
        <v/>
      </c>
      <c r="G247" s="22" t="str">
        <f>IF($B247="","",SUMIF(Transactions!$F:$F,TEXT(Dashboard!G$3,"mmm-yyyy")&amp;Dashboard!$B247,Transactions!$D:$D))</f>
        <v/>
      </c>
      <c r="H247" s="22" t="str">
        <f>IF($B247="","",SUMIF(Transactions!$F:$F,TEXT(Dashboard!H$3,"mmm-yyyy")&amp;Dashboard!$B247,Transactions!$D:$D))</f>
        <v/>
      </c>
      <c r="I247" s="22" t="str">
        <f>IF($B247="","",SUMIF(Transactions!$F:$F,TEXT(Dashboard!I$3,"mmm-yyyy")&amp;Dashboard!$B247,Transactions!$D:$D))</f>
        <v/>
      </c>
      <c r="J247" s="22" t="str">
        <f>IF($B247="","",SUMIF(Transactions!$F:$F,TEXT(Dashboard!J$3,"mmm-yyyy")&amp;Dashboard!$B247,Transactions!$D:$D))</f>
        <v/>
      </c>
      <c r="K247" s="22" t="str">
        <f>IF($B247="","",SUMIF(Transactions!$F:$F,TEXT(Dashboard!K$3,"mmm-yyyy")&amp;Dashboard!$B247,Transactions!$D:$D))</f>
        <v/>
      </c>
      <c r="L247" s="22" t="str">
        <f>IF($B247="","",SUMIF(Transactions!$F:$F,TEXT(Dashboard!L$3,"mmm-yyyy")&amp;Dashboard!$B247,Transactions!$D:$D))</f>
        <v/>
      </c>
      <c r="M247" s="22" t="str">
        <f>IF($B247="","",SUMIF(Transactions!$F:$F,TEXT(Dashboard!M$3,"mmm-yyyy")&amp;Dashboard!$B247,Transactions!$D:$D))</f>
        <v/>
      </c>
      <c r="N247" s="22" t="str">
        <f>IF($B247="","",SUMIF(Transactions!$F:$F,TEXT(Dashboard!N$3,"mmm-yyyy")&amp;Dashboard!$B247,Transactions!$D:$D))</f>
        <v/>
      </c>
      <c r="O247" s="22" t="str">
        <f>IF($B247="","",SUMIF(Transactions!$F:$F,TEXT(Dashboard!O$3,"mmm-yyyy")&amp;Dashboard!$B247,Transactions!$D:$D))</f>
        <v/>
      </c>
      <c r="P247" s="22" t="str">
        <f t="shared" si="7"/>
        <v/>
      </c>
    </row>
    <row r="248" spans="1:16">
      <c r="A248" s="20" t="str">
        <f t="shared" si="8"/>
        <v/>
      </c>
      <c r="B248" s="21"/>
      <c r="C248" s="22" t="str">
        <f>IF($B248="","",SUMIF(Transactions!$F:$F,TEXT(Dashboard!C$3,"mmm-yyyy")&amp;Dashboard!$B248,Transactions!$D:$D))</f>
        <v/>
      </c>
      <c r="D248" s="22" t="str">
        <f>IF($B248="","",SUMIF(Transactions!$F:$F,TEXT(Dashboard!D$3,"mmm-yyyy")&amp;Dashboard!$B248,Transactions!$D:$D))</f>
        <v/>
      </c>
      <c r="E248" s="22" t="str">
        <f>IF($B248="","",SUMIF(Transactions!$F:$F,TEXT(Dashboard!E$3,"mmm-yyyy")&amp;Dashboard!$B248,Transactions!$D:$D))</f>
        <v/>
      </c>
      <c r="F248" s="22" t="str">
        <f>IF($B248="","",SUMIF(Transactions!$F:$F,TEXT(Dashboard!F$3,"mmm-yyyy")&amp;Dashboard!$B248,Transactions!$D:$D))</f>
        <v/>
      </c>
      <c r="G248" s="22" t="str">
        <f>IF($B248="","",SUMIF(Transactions!$F:$F,TEXT(Dashboard!G$3,"mmm-yyyy")&amp;Dashboard!$B248,Transactions!$D:$D))</f>
        <v/>
      </c>
      <c r="H248" s="22" t="str">
        <f>IF($B248="","",SUMIF(Transactions!$F:$F,TEXT(Dashboard!H$3,"mmm-yyyy")&amp;Dashboard!$B248,Transactions!$D:$D))</f>
        <v/>
      </c>
      <c r="I248" s="22" t="str">
        <f>IF($B248="","",SUMIF(Transactions!$F:$F,TEXT(Dashboard!I$3,"mmm-yyyy")&amp;Dashboard!$B248,Transactions!$D:$D))</f>
        <v/>
      </c>
      <c r="J248" s="22" t="str">
        <f>IF($B248="","",SUMIF(Transactions!$F:$F,TEXT(Dashboard!J$3,"mmm-yyyy")&amp;Dashboard!$B248,Transactions!$D:$D))</f>
        <v/>
      </c>
      <c r="K248" s="22" t="str">
        <f>IF($B248="","",SUMIF(Transactions!$F:$F,TEXT(Dashboard!K$3,"mmm-yyyy")&amp;Dashboard!$B248,Transactions!$D:$D))</f>
        <v/>
      </c>
      <c r="L248" s="22" t="str">
        <f>IF($B248="","",SUMIF(Transactions!$F:$F,TEXT(Dashboard!L$3,"mmm-yyyy")&amp;Dashboard!$B248,Transactions!$D:$D))</f>
        <v/>
      </c>
      <c r="M248" s="22" t="str">
        <f>IF($B248="","",SUMIF(Transactions!$F:$F,TEXT(Dashboard!M$3,"mmm-yyyy")&amp;Dashboard!$B248,Transactions!$D:$D))</f>
        <v/>
      </c>
      <c r="N248" s="22" t="str">
        <f>IF($B248="","",SUMIF(Transactions!$F:$F,TEXT(Dashboard!N$3,"mmm-yyyy")&amp;Dashboard!$B248,Transactions!$D:$D))</f>
        <v/>
      </c>
      <c r="O248" s="22" t="str">
        <f>IF($B248="","",SUMIF(Transactions!$F:$F,TEXT(Dashboard!O$3,"mmm-yyyy")&amp;Dashboard!$B248,Transactions!$D:$D))</f>
        <v/>
      </c>
      <c r="P248" s="22" t="str">
        <f t="shared" si="7"/>
        <v/>
      </c>
    </row>
    <row r="249" spans="1:16">
      <c r="A249" s="20" t="str">
        <f t="shared" si="8"/>
        <v/>
      </c>
      <c r="B249" s="21"/>
      <c r="C249" s="22" t="str">
        <f>IF($B249="","",SUMIF(Transactions!$F:$F,TEXT(Dashboard!C$3,"mmm-yyyy")&amp;Dashboard!$B249,Transactions!$D:$D))</f>
        <v/>
      </c>
      <c r="D249" s="22" t="str">
        <f>IF($B249="","",SUMIF(Transactions!$F:$F,TEXT(Dashboard!D$3,"mmm-yyyy")&amp;Dashboard!$B249,Transactions!$D:$D))</f>
        <v/>
      </c>
      <c r="E249" s="22" t="str">
        <f>IF($B249="","",SUMIF(Transactions!$F:$F,TEXT(Dashboard!E$3,"mmm-yyyy")&amp;Dashboard!$B249,Transactions!$D:$D))</f>
        <v/>
      </c>
      <c r="F249" s="22" t="str">
        <f>IF($B249="","",SUMIF(Transactions!$F:$F,TEXT(Dashboard!F$3,"mmm-yyyy")&amp;Dashboard!$B249,Transactions!$D:$D))</f>
        <v/>
      </c>
      <c r="G249" s="22" t="str">
        <f>IF($B249="","",SUMIF(Transactions!$F:$F,TEXT(Dashboard!G$3,"mmm-yyyy")&amp;Dashboard!$B249,Transactions!$D:$D))</f>
        <v/>
      </c>
      <c r="H249" s="22" t="str">
        <f>IF($B249="","",SUMIF(Transactions!$F:$F,TEXT(Dashboard!H$3,"mmm-yyyy")&amp;Dashboard!$B249,Transactions!$D:$D))</f>
        <v/>
      </c>
      <c r="I249" s="22" t="str">
        <f>IF($B249="","",SUMIF(Transactions!$F:$F,TEXT(Dashboard!I$3,"mmm-yyyy")&amp;Dashboard!$B249,Transactions!$D:$D))</f>
        <v/>
      </c>
      <c r="J249" s="22" t="str">
        <f>IF($B249="","",SUMIF(Transactions!$F:$F,TEXT(Dashboard!J$3,"mmm-yyyy")&amp;Dashboard!$B249,Transactions!$D:$D))</f>
        <v/>
      </c>
      <c r="K249" s="22" t="str">
        <f>IF($B249="","",SUMIF(Transactions!$F:$F,TEXT(Dashboard!K$3,"mmm-yyyy")&amp;Dashboard!$B249,Transactions!$D:$D))</f>
        <v/>
      </c>
      <c r="L249" s="22" t="str">
        <f>IF($B249="","",SUMIF(Transactions!$F:$F,TEXT(Dashboard!L$3,"mmm-yyyy")&amp;Dashboard!$B249,Transactions!$D:$D))</f>
        <v/>
      </c>
      <c r="M249" s="22" t="str">
        <f>IF($B249="","",SUMIF(Transactions!$F:$F,TEXT(Dashboard!M$3,"mmm-yyyy")&amp;Dashboard!$B249,Transactions!$D:$D))</f>
        <v/>
      </c>
      <c r="N249" s="22" t="str">
        <f>IF($B249="","",SUMIF(Transactions!$F:$F,TEXT(Dashboard!N$3,"mmm-yyyy")&amp;Dashboard!$B249,Transactions!$D:$D))</f>
        <v/>
      </c>
      <c r="O249" s="22" t="str">
        <f>IF($B249="","",SUMIF(Transactions!$F:$F,TEXT(Dashboard!O$3,"mmm-yyyy")&amp;Dashboard!$B249,Transactions!$D:$D))</f>
        <v/>
      </c>
      <c r="P249" s="22" t="str">
        <f t="shared" si="7"/>
        <v/>
      </c>
    </row>
    <row r="250" spans="1:16">
      <c r="A250" s="20" t="str">
        <f t="shared" si="8"/>
        <v/>
      </c>
      <c r="B250" s="21"/>
      <c r="C250" s="22" t="str">
        <f>IF($B250="","",SUMIF(Transactions!$F:$F,TEXT(Dashboard!C$3,"mmm-yyyy")&amp;Dashboard!$B250,Transactions!$D:$D))</f>
        <v/>
      </c>
      <c r="D250" s="22" t="str">
        <f>IF($B250="","",SUMIF(Transactions!$F:$F,TEXT(Dashboard!D$3,"mmm-yyyy")&amp;Dashboard!$B250,Transactions!$D:$D))</f>
        <v/>
      </c>
      <c r="E250" s="22" t="str">
        <f>IF($B250="","",SUMIF(Transactions!$F:$F,TEXT(Dashboard!E$3,"mmm-yyyy")&amp;Dashboard!$B250,Transactions!$D:$D))</f>
        <v/>
      </c>
      <c r="F250" s="22" t="str">
        <f>IF($B250="","",SUMIF(Transactions!$F:$F,TEXT(Dashboard!F$3,"mmm-yyyy")&amp;Dashboard!$B250,Transactions!$D:$D))</f>
        <v/>
      </c>
      <c r="G250" s="22" t="str">
        <f>IF($B250="","",SUMIF(Transactions!$F:$F,TEXT(Dashboard!G$3,"mmm-yyyy")&amp;Dashboard!$B250,Transactions!$D:$D))</f>
        <v/>
      </c>
      <c r="H250" s="22" t="str">
        <f>IF($B250="","",SUMIF(Transactions!$F:$F,TEXT(Dashboard!H$3,"mmm-yyyy")&amp;Dashboard!$B250,Transactions!$D:$D))</f>
        <v/>
      </c>
      <c r="I250" s="22" t="str">
        <f>IF($B250="","",SUMIF(Transactions!$F:$F,TEXT(Dashboard!I$3,"mmm-yyyy")&amp;Dashboard!$B250,Transactions!$D:$D))</f>
        <v/>
      </c>
      <c r="J250" s="22" t="str">
        <f>IF($B250="","",SUMIF(Transactions!$F:$F,TEXT(Dashboard!J$3,"mmm-yyyy")&amp;Dashboard!$B250,Transactions!$D:$D))</f>
        <v/>
      </c>
      <c r="K250" s="22" t="str">
        <f>IF($B250="","",SUMIF(Transactions!$F:$F,TEXT(Dashboard!K$3,"mmm-yyyy")&amp;Dashboard!$B250,Transactions!$D:$D))</f>
        <v/>
      </c>
      <c r="L250" s="22" t="str">
        <f>IF($B250="","",SUMIF(Transactions!$F:$F,TEXT(Dashboard!L$3,"mmm-yyyy")&amp;Dashboard!$B250,Transactions!$D:$D))</f>
        <v/>
      </c>
      <c r="M250" s="22" t="str">
        <f>IF($B250="","",SUMIF(Transactions!$F:$F,TEXT(Dashboard!M$3,"mmm-yyyy")&amp;Dashboard!$B250,Transactions!$D:$D))</f>
        <v/>
      </c>
      <c r="N250" s="22" t="str">
        <f>IF($B250="","",SUMIF(Transactions!$F:$F,TEXT(Dashboard!N$3,"mmm-yyyy")&amp;Dashboard!$B250,Transactions!$D:$D))</f>
        <v/>
      </c>
      <c r="O250" s="22" t="str">
        <f>IF($B250="","",SUMIF(Transactions!$F:$F,TEXT(Dashboard!O$3,"mmm-yyyy")&amp;Dashboard!$B250,Transactions!$D:$D))</f>
        <v/>
      </c>
      <c r="P250" s="22" t="str">
        <f t="shared" si="7"/>
        <v/>
      </c>
    </row>
    <row r="251" spans="1:16">
      <c r="A251" s="20" t="str">
        <f t="shared" si="8"/>
        <v/>
      </c>
      <c r="B251" s="21"/>
      <c r="C251" s="22" t="str">
        <f>IF($B251="","",SUMIF(Transactions!$F:$F,TEXT(Dashboard!C$3,"mmm-yyyy")&amp;Dashboard!$B251,Transactions!$D:$D))</f>
        <v/>
      </c>
      <c r="D251" s="22" t="str">
        <f>IF($B251="","",SUMIF(Transactions!$F:$F,TEXT(Dashboard!D$3,"mmm-yyyy")&amp;Dashboard!$B251,Transactions!$D:$D))</f>
        <v/>
      </c>
      <c r="E251" s="22" t="str">
        <f>IF($B251="","",SUMIF(Transactions!$F:$F,TEXT(Dashboard!E$3,"mmm-yyyy")&amp;Dashboard!$B251,Transactions!$D:$D))</f>
        <v/>
      </c>
      <c r="F251" s="22" t="str">
        <f>IF($B251="","",SUMIF(Transactions!$F:$F,TEXT(Dashboard!F$3,"mmm-yyyy")&amp;Dashboard!$B251,Transactions!$D:$D))</f>
        <v/>
      </c>
      <c r="G251" s="22" t="str">
        <f>IF($B251="","",SUMIF(Transactions!$F:$F,TEXT(Dashboard!G$3,"mmm-yyyy")&amp;Dashboard!$B251,Transactions!$D:$D))</f>
        <v/>
      </c>
      <c r="H251" s="22" t="str">
        <f>IF($B251="","",SUMIF(Transactions!$F:$F,TEXT(Dashboard!H$3,"mmm-yyyy")&amp;Dashboard!$B251,Transactions!$D:$D))</f>
        <v/>
      </c>
      <c r="I251" s="22" t="str">
        <f>IF($B251="","",SUMIF(Transactions!$F:$F,TEXT(Dashboard!I$3,"mmm-yyyy")&amp;Dashboard!$B251,Transactions!$D:$D))</f>
        <v/>
      </c>
      <c r="J251" s="22" t="str">
        <f>IF($B251="","",SUMIF(Transactions!$F:$F,TEXT(Dashboard!J$3,"mmm-yyyy")&amp;Dashboard!$B251,Transactions!$D:$D))</f>
        <v/>
      </c>
      <c r="K251" s="22" t="str">
        <f>IF($B251="","",SUMIF(Transactions!$F:$F,TEXT(Dashboard!K$3,"mmm-yyyy")&amp;Dashboard!$B251,Transactions!$D:$D))</f>
        <v/>
      </c>
      <c r="L251" s="22" t="str">
        <f>IF($B251="","",SUMIF(Transactions!$F:$F,TEXT(Dashboard!L$3,"mmm-yyyy")&amp;Dashboard!$B251,Transactions!$D:$D))</f>
        <v/>
      </c>
      <c r="M251" s="22" t="str">
        <f>IF($B251="","",SUMIF(Transactions!$F:$F,TEXT(Dashboard!M$3,"mmm-yyyy")&amp;Dashboard!$B251,Transactions!$D:$D))</f>
        <v/>
      </c>
      <c r="N251" s="22" t="str">
        <f>IF($B251="","",SUMIF(Transactions!$F:$F,TEXT(Dashboard!N$3,"mmm-yyyy")&amp;Dashboard!$B251,Transactions!$D:$D))</f>
        <v/>
      </c>
      <c r="O251" s="22" t="str">
        <f>IF($B251="","",SUMIF(Transactions!$F:$F,TEXT(Dashboard!O$3,"mmm-yyyy")&amp;Dashboard!$B251,Transactions!$D:$D))</f>
        <v/>
      </c>
      <c r="P251" s="22" t="str">
        <f t="shared" si="7"/>
        <v/>
      </c>
    </row>
    <row r="252" spans="1:16">
      <c r="A252" s="20" t="str">
        <f t="shared" si="8"/>
        <v/>
      </c>
      <c r="B252" s="21"/>
      <c r="C252" s="22" t="str">
        <f>IF($B252="","",SUMIF(Transactions!$F:$F,TEXT(Dashboard!C$3,"mmm-yyyy")&amp;Dashboard!$B252,Transactions!$D:$D))</f>
        <v/>
      </c>
      <c r="D252" s="22" t="str">
        <f>IF($B252="","",SUMIF(Transactions!$F:$F,TEXT(Dashboard!D$3,"mmm-yyyy")&amp;Dashboard!$B252,Transactions!$D:$D))</f>
        <v/>
      </c>
      <c r="E252" s="22" t="str">
        <f>IF($B252="","",SUMIF(Transactions!$F:$F,TEXT(Dashboard!E$3,"mmm-yyyy")&amp;Dashboard!$B252,Transactions!$D:$D))</f>
        <v/>
      </c>
      <c r="F252" s="22" t="str">
        <f>IF($B252="","",SUMIF(Transactions!$F:$F,TEXT(Dashboard!F$3,"mmm-yyyy")&amp;Dashboard!$B252,Transactions!$D:$D))</f>
        <v/>
      </c>
      <c r="G252" s="22" t="str">
        <f>IF($B252="","",SUMIF(Transactions!$F:$F,TEXT(Dashboard!G$3,"mmm-yyyy")&amp;Dashboard!$B252,Transactions!$D:$D))</f>
        <v/>
      </c>
      <c r="H252" s="22" t="str">
        <f>IF($B252="","",SUMIF(Transactions!$F:$F,TEXT(Dashboard!H$3,"mmm-yyyy")&amp;Dashboard!$B252,Transactions!$D:$D))</f>
        <v/>
      </c>
      <c r="I252" s="22" t="str">
        <f>IF($B252="","",SUMIF(Transactions!$F:$F,TEXT(Dashboard!I$3,"mmm-yyyy")&amp;Dashboard!$B252,Transactions!$D:$D))</f>
        <v/>
      </c>
      <c r="J252" s="22" t="str">
        <f>IF($B252="","",SUMIF(Transactions!$F:$F,TEXT(Dashboard!J$3,"mmm-yyyy")&amp;Dashboard!$B252,Transactions!$D:$D))</f>
        <v/>
      </c>
      <c r="K252" s="22" t="str">
        <f>IF($B252="","",SUMIF(Transactions!$F:$F,TEXT(Dashboard!K$3,"mmm-yyyy")&amp;Dashboard!$B252,Transactions!$D:$D))</f>
        <v/>
      </c>
      <c r="L252" s="22" t="str">
        <f>IF($B252="","",SUMIF(Transactions!$F:$F,TEXT(Dashboard!L$3,"mmm-yyyy")&amp;Dashboard!$B252,Transactions!$D:$D))</f>
        <v/>
      </c>
      <c r="M252" s="22" t="str">
        <f>IF($B252="","",SUMIF(Transactions!$F:$F,TEXT(Dashboard!M$3,"mmm-yyyy")&amp;Dashboard!$B252,Transactions!$D:$D))</f>
        <v/>
      </c>
      <c r="N252" s="22" t="str">
        <f>IF($B252="","",SUMIF(Transactions!$F:$F,TEXT(Dashboard!N$3,"mmm-yyyy")&amp;Dashboard!$B252,Transactions!$D:$D))</f>
        <v/>
      </c>
      <c r="O252" s="22" t="str">
        <f>IF($B252="","",SUMIF(Transactions!$F:$F,TEXT(Dashboard!O$3,"mmm-yyyy")&amp;Dashboard!$B252,Transactions!$D:$D))</f>
        <v/>
      </c>
      <c r="P252" s="22" t="str">
        <f t="shared" si="7"/>
        <v/>
      </c>
    </row>
    <row r="253" spans="1:16">
      <c r="A253" s="20" t="str">
        <f t="shared" si="8"/>
        <v/>
      </c>
      <c r="B253" s="21"/>
      <c r="C253" s="22" t="str">
        <f>IF($B253="","",SUMIF(Transactions!$F:$F,TEXT(Dashboard!C$3,"mmm-yyyy")&amp;Dashboard!$B253,Transactions!$D:$D))</f>
        <v/>
      </c>
      <c r="D253" s="22" t="str">
        <f>IF($B253="","",SUMIF(Transactions!$F:$F,TEXT(Dashboard!D$3,"mmm-yyyy")&amp;Dashboard!$B253,Transactions!$D:$D))</f>
        <v/>
      </c>
      <c r="E253" s="22" t="str">
        <f>IF($B253="","",SUMIF(Transactions!$F:$F,TEXT(Dashboard!E$3,"mmm-yyyy")&amp;Dashboard!$B253,Transactions!$D:$D))</f>
        <v/>
      </c>
      <c r="F253" s="22" t="str">
        <f>IF($B253="","",SUMIF(Transactions!$F:$F,TEXT(Dashboard!F$3,"mmm-yyyy")&amp;Dashboard!$B253,Transactions!$D:$D))</f>
        <v/>
      </c>
      <c r="G253" s="22" t="str">
        <f>IF($B253="","",SUMIF(Transactions!$F:$F,TEXT(Dashboard!G$3,"mmm-yyyy")&amp;Dashboard!$B253,Transactions!$D:$D))</f>
        <v/>
      </c>
      <c r="H253" s="22" t="str">
        <f>IF($B253="","",SUMIF(Transactions!$F:$F,TEXT(Dashboard!H$3,"mmm-yyyy")&amp;Dashboard!$B253,Transactions!$D:$D))</f>
        <v/>
      </c>
      <c r="I253" s="22" t="str">
        <f>IF($B253="","",SUMIF(Transactions!$F:$F,TEXT(Dashboard!I$3,"mmm-yyyy")&amp;Dashboard!$B253,Transactions!$D:$D))</f>
        <v/>
      </c>
      <c r="J253" s="22" t="str">
        <f>IF($B253="","",SUMIF(Transactions!$F:$F,TEXT(Dashboard!J$3,"mmm-yyyy")&amp;Dashboard!$B253,Transactions!$D:$D))</f>
        <v/>
      </c>
      <c r="K253" s="22" t="str">
        <f>IF($B253="","",SUMIF(Transactions!$F:$F,TEXT(Dashboard!K$3,"mmm-yyyy")&amp;Dashboard!$B253,Transactions!$D:$D))</f>
        <v/>
      </c>
      <c r="L253" s="22" t="str">
        <f>IF($B253="","",SUMIF(Transactions!$F:$F,TEXT(Dashboard!L$3,"mmm-yyyy")&amp;Dashboard!$B253,Transactions!$D:$D))</f>
        <v/>
      </c>
      <c r="M253" s="22" t="str">
        <f>IF($B253="","",SUMIF(Transactions!$F:$F,TEXT(Dashboard!M$3,"mmm-yyyy")&amp;Dashboard!$B253,Transactions!$D:$D))</f>
        <v/>
      </c>
      <c r="N253" s="22" t="str">
        <f>IF($B253="","",SUMIF(Transactions!$F:$F,TEXT(Dashboard!N$3,"mmm-yyyy")&amp;Dashboard!$B253,Transactions!$D:$D))</f>
        <v/>
      </c>
      <c r="O253" s="22" t="str">
        <f>IF($B253="","",SUMIF(Transactions!$F:$F,TEXT(Dashboard!O$3,"mmm-yyyy")&amp;Dashboard!$B253,Transactions!$D:$D))</f>
        <v/>
      </c>
      <c r="P253" s="22" t="str">
        <f t="shared" si="7"/>
        <v/>
      </c>
    </row>
    <row r="254" spans="1:16">
      <c r="A254" s="20" t="str">
        <f t="shared" si="8"/>
        <v/>
      </c>
      <c r="B254" s="21"/>
      <c r="C254" s="22" t="str">
        <f>IF($B254="","",SUMIF(Transactions!$F:$F,TEXT(Dashboard!C$3,"mmm-yyyy")&amp;Dashboard!$B254,Transactions!$D:$D))</f>
        <v/>
      </c>
      <c r="D254" s="22" t="str">
        <f>IF($B254="","",SUMIF(Transactions!$F:$F,TEXT(Dashboard!D$3,"mmm-yyyy")&amp;Dashboard!$B254,Transactions!$D:$D))</f>
        <v/>
      </c>
      <c r="E254" s="22" t="str">
        <f>IF($B254="","",SUMIF(Transactions!$F:$F,TEXT(Dashboard!E$3,"mmm-yyyy")&amp;Dashboard!$B254,Transactions!$D:$D))</f>
        <v/>
      </c>
      <c r="F254" s="22" t="str">
        <f>IF($B254="","",SUMIF(Transactions!$F:$F,TEXT(Dashboard!F$3,"mmm-yyyy")&amp;Dashboard!$B254,Transactions!$D:$D))</f>
        <v/>
      </c>
      <c r="G254" s="22" t="str">
        <f>IF($B254="","",SUMIF(Transactions!$F:$F,TEXT(Dashboard!G$3,"mmm-yyyy")&amp;Dashboard!$B254,Transactions!$D:$D))</f>
        <v/>
      </c>
      <c r="H254" s="22" t="str">
        <f>IF($B254="","",SUMIF(Transactions!$F:$F,TEXT(Dashboard!H$3,"mmm-yyyy")&amp;Dashboard!$B254,Transactions!$D:$D))</f>
        <v/>
      </c>
      <c r="I254" s="22" t="str">
        <f>IF($B254="","",SUMIF(Transactions!$F:$F,TEXT(Dashboard!I$3,"mmm-yyyy")&amp;Dashboard!$B254,Transactions!$D:$D))</f>
        <v/>
      </c>
      <c r="J254" s="22" t="str">
        <f>IF($B254="","",SUMIF(Transactions!$F:$F,TEXT(Dashboard!J$3,"mmm-yyyy")&amp;Dashboard!$B254,Transactions!$D:$D))</f>
        <v/>
      </c>
      <c r="K254" s="22" t="str">
        <f>IF($B254="","",SUMIF(Transactions!$F:$F,TEXT(Dashboard!K$3,"mmm-yyyy")&amp;Dashboard!$B254,Transactions!$D:$D))</f>
        <v/>
      </c>
      <c r="L254" s="22" t="str">
        <f>IF($B254="","",SUMIF(Transactions!$F:$F,TEXT(Dashboard!L$3,"mmm-yyyy")&amp;Dashboard!$B254,Transactions!$D:$D))</f>
        <v/>
      </c>
      <c r="M254" s="22" t="str">
        <f>IF($B254="","",SUMIF(Transactions!$F:$F,TEXT(Dashboard!M$3,"mmm-yyyy")&amp;Dashboard!$B254,Transactions!$D:$D))</f>
        <v/>
      </c>
      <c r="N254" s="22" t="str">
        <f>IF($B254="","",SUMIF(Transactions!$F:$F,TEXT(Dashboard!N$3,"mmm-yyyy")&amp;Dashboard!$B254,Transactions!$D:$D))</f>
        <v/>
      </c>
      <c r="O254" s="22" t="str">
        <f>IF($B254="","",SUMIF(Transactions!$F:$F,TEXT(Dashboard!O$3,"mmm-yyyy")&amp;Dashboard!$B254,Transactions!$D:$D))</f>
        <v/>
      </c>
      <c r="P254" s="22" t="str">
        <f t="shared" si="7"/>
        <v/>
      </c>
    </row>
    <row r="255" spans="1:16">
      <c r="A255" s="20" t="str">
        <f t="shared" si="8"/>
        <v/>
      </c>
      <c r="B255" s="21"/>
      <c r="C255" s="22" t="str">
        <f>IF($B255="","",SUMIF(Transactions!$F:$F,TEXT(Dashboard!C$3,"mmm-yyyy")&amp;Dashboard!$B255,Transactions!$D:$D))</f>
        <v/>
      </c>
      <c r="D255" s="22" t="str">
        <f>IF($B255="","",SUMIF(Transactions!$F:$F,TEXT(Dashboard!D$3,"mmm-yyyy")&amp;Dashboard!$B255,Transactions!$D:$D))</f>
        <v/>
      </c>
      <c r="E255" s="22" t="str">
        <f>IF($B255="","",SUMIF(Transactions!$F:$F,TEXT(Dashboard!E$3,"mmm-yyyy")&amp;Dashboard!$B255,Transactions!$D:$D))</f>
        <v/>
      </c>
      <c r="F255" s="22" t="str">
        <f>IF($B255="","",SUMIF(Transactions!$F:$F,TEXT(Dashboard!F$3,"mmm-yyyy")&amp;Dashboard!$B255,Transactions!$D:$D))</f>
        <v/>
      </c>
      <c r="G255" s="22" t="str">
        <f>IF($B255="","",SUMIF(Transactions!$F:$F,TEXT(Dashboard!G$3,"mmm-yyyy")&amp;Dashboard!$B255,Transactions!$D:$D))</f>
        <v/>
      </c>
      <c r="H255" s="22" t="str">
        <f>IF($B255="","",SUMIF(Transactions!$F:$F,TEXT(Dashboard!H$3,"mmm-yyyy")&amp;Dashboard!$B255,Transactions!$D:$D))</f>
        <v/>
      </c>
      <c r="I255" s="22" t="str">
        <f>IF($B255="","",SUMIF(Transactions!$F:$F,TEXT(Dashboard!I$3,"mmm-yyyy")&amp;Dashboard!$B255,Transactions!$D:$D))</f>
        <v/>
      </c>
      <c r="J255" s="22" t="str">
        <f>IF($B255="","",SUMIF(Transactions!$F:$F,TEXT(Dashboard!J$3,"mmm-yyyy")&amp;Dashboard!$B255,Transactions!$D:$D))</f>
        <v/>
      </c>
      <c r="K255" s="22" t="str">
        <f>IF($B255="","",SUMIF(Transactions!$F:$F,TEXT(Dashboard!K$3,"mmm-yyyy")&amp;Dashboard!$B255,Transactions!$D:$D))</f>
        <v/>
      </c>
      <c r="L255" s="22" t="str">
        <f>IF($B255="","",SUMIF(Transactions!$F:$F,TEXT(Dashboard!L$3,"mmm-yyyy")&amp;Dashboard!$B255,Transactions!$D:$D))</f>
        <v/>
      </c>
      <c r="M255" s="22" t="str">
        <f>IF($B255="","",SUMIF(Transactions!$F:$F,TEXT(Dashboard!M$3,"mmm-yyyy")&amp;Dashboard!$B255,Transactions!$D:$D))</f>
        <v/>
      </c>
      <c r="N255" s="22" t="str">
        <f>IF($B255="","",SUMIF(Transactions!$F:$F,TEXT(Dashboard!N$3,"mmm-yyyy")&amp;Dashboard!$B255,Transactions!$D:$D))</f>
        <v/>
      </c>
      <c r="O255" s="22" t="str">
        <f>IF($B255="","",SUMIF(Transactions!$F:$F,TEXT(Dashboard!O$3,"mmm-yyyy")&amp;Dashboard!$B255,Transactions!$D:$D))</f>
        <v/>
      </c>
      <c r="P255" s="22" t="str">
        <f t="shared" si="7"/>
        <v/>
      </c>
    </row>
    <row r="256" spans="1:16">
      <c r="A256" s="20" t="str">
        <f t="shared" si="8"/>
        <v/>
      </c>
      <c r="B256" s="21"/>
      <c r="C256" s="22" t="str">
        <f>IF($B256="","",SUMIF(Transactions!$F:$F,TEXT(Dashboard!C$3,"mmm-yyyy")&amp;Dashboard!$B256,Transactions!$D:$D))</f>
        <v/>
      </c>
      <c r="D256" s="22" t="str">
        <f>IF($B256="","",SUMIF(Transactions!$F:$F,TEXT(Dashboard!D$3,"mmm-yyyy")&amp;Dashboard!$B256,Transactions!$D:$D))</f>
        <v/>
      </c>
      <c r="E256" s="22" t="str">
        <f>IF($B256="","",SUMIF(Transactions!$F:$F,TEXT(Dashboard!E$3,"mmm-yyyy")&amp;Dashboard!$B256,Transactions!$D:$D))</f>
        <v/>
      </c>
      <c r="F256" s="22" t="str">
        <f>IF($B256="","",SUMIF(Transactions!$F:$F,TEXT(Dashboard!F$3,"mmm-yyyy")&amp;Dashboard!$B256,Transactions!$D:$D))</f>
        <v/>
      </c>
      <c r="G256" s="22" t="str">
        <f>IF($B256="","",SUMIF(Transactions!$F:$F,TEXT(Dashboard!G$3,"mmm-yyyy")&amp;Dashboard!$B256,Transactions!$D:$D))</f>
        <v/>
      </c>
      <c r="H256" s="22" t="str">
        <f>IF($B256="","",SUMIF(Transactions!$F:$F,TEXT(Dashboard!H$3,"mmm-yyyy")&amp;Dashboard!$B256,Transactions!$D:$D))</f>
        <v/>
      </c>
      <c r="I256" s="22" t="str">
        <f>IF($B256="","",SUMIF(Transactions!$F:$F,TEXT(Dashboard!I$3,"mmm-yyyy")&amp;Dashboard!$B256,Transactions!$D:$D))</f>
        <v/>
      </c>
      <c r="J256" s="22" t="str">
        <f>IF($B256="","",SUMIF(Transactions!$F:$F,TEXT(Dashboard!J$3,"mmm-yyyy")&amp;Dashboard!$B256,Transactions!$D:$D))</f>
        <v/>
      </c>
      <c r="K256" s="22" t="str">
        <f>IF($B256="","",SUMIF(Transactions!$F:$F,TEXT(Dashboard!K$3,"mmm-yyyy")&amp;Dashboard!$B256,Transactions!$D:$D))</f>
        <v/>
      </c>
      <c r="L256" s="22" t="str">
        <f>IF($B256="","",SUMIF(Transactions!$F:$F,TEXT(Dashboard!L$3,"mmm-yyyy")&amp;Dashboard!$B256,Transactions!$D:$D))</f>
        <v/>
      </c>
      <c r="M256" s="22" t="str">
        <f>IF($B256="","",SUMIF(Transactions!$F:$F,TEXT(Dashboard!M$3,"mmm-yyyy")&amp;Dashboard!$B256,Transactions!$D:$D))</f>
        <v/>
      </c>
      <c r="N256" s="22" t="str">
        <f>IF($B256="","",SUMIF(Transactions!$F:$F,TEXT(Dashboard!N$3,"mmm-yyyy")&amp;Dashboard!$B256,Transactions!$D:$D))</f>
        <v/>
      </c>
      <c r="O256" s="22" t="str">
        <f>IF($B256="","",SUMIF(Transactions!$F:$F,TEXT(Dashboard!O$3,"mmm-yyyy")&amp;Dashboard!$B256,Transactions!$D:$D))</f>
        <v/>
      </c>
      <c r="P256" s="22" t="str">
        <f t="shared" si="7"/>
        <v/>
      </c>
    </row>
    <row r="257" spans="1:16">
      <c r="A257" s="20" t="str">
        <f t="shared" si="8"/>
        <v/>
      </c>
      <c r="B257" s="21"/>
      <c r="C257" s="22" t="str">
        <f>IF($B257="","",SUMIF(Transactions!$F:$F,TEXT(Dashboard!C$3,"mmm-yyyy")&amp;Dashboard!$B257,Transactions!$D:$D))</f>
        <v/>
      </c>
      <c r="D257" s="22" t="str">
        <f>IF($B257="","",SUMIF(Transactions!$F:$F,TEXT(Dashboard!D$3,"mmm-yyyy")&amp;Dashboard!$B257,Transactions!$D:$D))</f>
        <v/>
      </c>
      <c r="E257" s="22" t="str">
        <f>IF($B257="","",SUMIF(Transactions!$F:$F,TEXT(Dashboard!E$3,"mmm-yyyy")&amp;Dashboard!$B257,Transactions!$D:$D))</f>
        <v/>
      </c>
      <c r="F257" s="22" t="str">
        <f>IF($B257="","",SUMIF(Transactions!$F:$F,TEXT(Dashboard!F$3,"mmm-yyyy")&amp;Dashboard!$B257,Transactions!$D:$D))</f>
        <v/>
      </c>
      <c r="G257" s="22" t="str">
        <f>IF($B257="","",SUMIF(Transactions!$F:$F,TEXT(Dashboard!G$3,"mmm-yyyy")&amp;Dashboard!$B257,Transactions!$D:$D))</f>
        <v/>
      </c>
      <c r="H257" s="22" t="str">
        <f>IF($B257="","",SUMIF(Transactions!$F:$F,TEXT(Dashboard!H$3,"mmm-yyyy")&amp;Dashboard!$B257,Transactions!$D:$D))</f>
        <v/>
      </c>
      <c r="I257" s="22" t="str">
        <f>IF($B257="","",SUMIF(Transactions!$F:$F,TEXT(Dashboard!I$3,"mmm-yyyy")&amp;Dashboard!$B257,Transactions!$D:$D))</f>
        <v/>
      </c>
      <c r="J257" s="22" t="str">
        <f>IF($B257="","",SUMIF(Transactions!$F:$F,TEXT(Dashboard!J$3,"mmm-yyyy")&amp;Dashboard!$B257,Transactions!$D:$D))</f>
        <v/>
      </c>
      <c r="K257" s="22" t="str">
        <f>IF($B257="","",SUMIF(Transactions!$F:$F,TEXT(Dashboard!K$3,"mmm-yyyy")&amp;Dashboard!$B257,Transactions!$D:$D))</f>
        <v/>
      </c>
      <c r="L257" s="22" t="str">
        <f>IF($B257="","",SUMIF(Transactions!$F:$F,TEXT(Dashboard!L$3,"mmm-yyyy")&amp;Dashboard!$B257,Transactions!$D:$D))</f>
        <v/>
      </c>
      <c r="M257" s="22" t="str">
        <f>IF($B257="","",SUMIF(Transactions!$F:$F,TEXT(Dashboard!M$3,"mmm-yyyy")&amp;Dashboard!$B257,Transactions!$D:$D))</f>
        <v/>
      </c>
      <c r="N257" s="22" t="str">
        <f>IF($B257="","",SUMIF(Transactions!$F:$F,TEXT(Dashboard!N$3,"mmm-yyyy")&amp;Dashboard!$B257,Transactions!$D:$D))</f>
        <v/>
      </c>
      <c r="O257" s="22" t="str">
        <f>IF($B257="","",SUMIF(Transactions!$F:$F,TEXT(Dashboard!O$3,"mmm-yyyy")&amp;Dashboard!$B257,Transactions!$D:$D))</f>
        <v/>
      </c>
      <c r="P257" s="22" t="str">
        <f t="shared" si="7"/>
        <v/>
      </c>
    </row>
    <row r="258" spans="1:16">
      <c r="A258" s="20" t="str">
        <f t="shared" si="8"/>
        <v/>
      </c>
      <c r="B258" s="21"/>
      <c r="C258" s="22" t="str">
        <f>IF($B258="","",SUMIF(Transactions!$F:$F,TEXT(Dashboard!C$3,"mmm-yyyy")&amp;Dashboard!$B258,Transactions!$D:$D))</f>
        <v/>
      </c>
      <c r="D258" s="22" t="str">
        <f>IF($B258="","",SUMIF(Transactions!$F:$F,TEXT(Dashboard!D$3,"mmm-yyyy")&amp;Dashboard!$B258,Transactions!$D:$D))</f>
        <v/>
      </c>
      <c r="E258" s="22" t="str">
        <f>IF($B258="","",SUMIF(Transactions!$F:$F,TEXT(Dashboard!E$3,"mmm-yyyy")&amp;Dashboard!$B258,Transactions!$D:$D))</f>
        <v/>
      </c>
      <c r="F258" s="22" t="str">
        <f>IF($B258="","",SUMIF(Transactions!$F:$F,TEXT(Dashboard!F$3,"mmm-yyyy")&amp;Dashboard!$B258,Transactions!$D:$D))</f>
        <v/>
      </c>
      <c r="G258" s="22" t="str">
        <f>IF($B258="","",SUMIF(Transactions!$F:$F,TEXT(Dashboard!G$3,"mmm-yyyy")&amp;Dashboard!$B258,Transactions!$D:$D))</f>
        <v/>
      </c>
      <c r="H258" s="22" t="str">
        <f>IF($B258="","",SUMIF(Transactions!$F:$F,TEXT(Dashboard!H$3,"mmm-yyyy")&amp;Dashboard!$B258,Transactions!$D:$D))</f>
        <v/>
      </c>
      <c r="I258" s="22" t="str">
        <f>IF($B258="","",SUMIF(Transactions!$F:$F,TEXT(Dashboard!I$3,"mmm-yyyy")&amp;Dashboard!$B258,Transactions!$D:$D))</f>
        <v/>
      </c>
      <c r="J258" s="22" t="str">
        <f>IF($B258="","",SUMIF(Transactions!$F:$F,TEXT(Dashboard!J$3,"mmm-yyyy")&amp;Dashboard!$B258,Transactions!$D:$D))</f>
        <v/>
      </c>
      <c r="K258" s="22" t="str">
        <f>IF($B258="","",SUMIF(Transactions!$F:$F,TEXT(Dashboard!K$3,"mmm-yyyy")&amp;Dashboard!$B258,Transactions!$D:$D))</f>
        <v/>
      </c>
      <c r="L258" s="22" t="str">
        <f>IF($B258="","",SUMIF(Transactions!$F:$F,TEXT(Dashboard!L$3,"mmm-yyyy")&amp;Dashboard!$B258,Transactions!$D:$D))</f>
        <v/>
      </c>
      <c r="M258" s="22" t="str">
        <f>IF($B258="","",SUMIF(Transactions!$F:$F,TEXT(Dashboard!M$3,"mmm-yyyy")&amp;Dashboard!$B258,Transactions!$D:$D))</f>
        <v/>
      </c>
      <c r="N258" s="22" t="str">
        <f>IF($B258="","",SUMIF(Transactions!$F:$F,TEXT(Dashboard!N$3,"mmm-yyyy")&amp;Dashboard!$B258,Transactions!$D:$D))</f>
        <v/>
      </c>
      <c r="O258" s="22" t="str">
        <f>IF($B258="","",SUMIF(Transactions!$F:$F,TEXT(Dashboard!O$3,"mmm-yyyy")&amp;Dashboard!$B258,Transactions!$D:$D))</f>
        <v/>
      </c>
      <c r="P258" s="22" t="str">
        <f t="shared" si="7"/>
        <v/>
      </c>
    </row>
    <row r="259" spans="1:16">
      <c r="A259" s="20" t="str">
        <f t="shared" si="8"/>
        <v/>
      </c>
      <c r="B259" s="21"/>
      <c r="C259" s="22" t="str">
        <f>IF($B259="","",SUMIF(Transactions!$F:$F,TEXT(Dashboard!C$3,"mmm-yyyy")&amp;Dashboard!$B259,Transactions!$D:$D))</f>
        <v/>
      </c>
      <c r="D259" s="22" t="str">
        <f>IF($B259="","",SUMIF(Transactions!$F:$F,TEXT(Dashboard!D$3,"mmm-yyyy")&amp;Dashboard!$B259,Transactions!$D:$D))</f>
        <v/>
      </c>
      <c r="E259" s="22" t="str">
        <f>IF($B259="","",SUMIF(Transactions!$F:$F,TEXT(Dashboard!E$3,"mmm-yyyy")&amp;Dashboard!$B259,Transactions!$D:$D))</f>
        <v/>
      </c>
      <c r="F259" s="22" t="str">
        <f>IF($B259="","",SUMIF(Transactions!$F:$F,TEXT(Dashboard!F$3,"mmm-yyyy")&amp;Dashboard!$B259,Transactions!$D:$D))</f>
        <v/>
      </c>
      <c r="G259" s="22" t="str">
        <f>IF($B259="","",SUMIF(Transactions!$F:$F,TEXT(Dashboard!G$3,"mmm-yyyy")&amp;Dashboard!$B259,Transactions!$D:$D))</f>
        <v/>
      </c>
      <c r="H259" s="22" t="str">
        <f>IF($B259="","",SUMIF(Transactions!$F:$F,TEXT(Dashboard!H$3,"mmm-yyyy")&amp;Dashboard!$B259,Transactions!$D:$D))</f>
        <v/>
      </c>
      <c r="I259" s="22" t="str">
        <f>IF($B259="","",SUMIF(Transactions!$F:$F,TEXT(Dashboard!I$3,"mmm-yyyy")&amp;Dashboard!$B259,Transactions!$D:$D))</f>
        <v/>
      </c>
      <c r="J259" s="22" t="str">
        <f>IF($B259="","",SUMIF(Transactions!$F:$F,TEXT(Dashboard!J$3,"mmm-yyyy")&amp;Dashboard!$B259,Transactions!$D:$D))</f>
        <v/>
      </c>
      <c r="K259" s="22" t="str">
        <f>IF($B259="","",SUMIF(Transactions!$F:$F,TEXT(Dashboard!K$3,"mmm-yyyy")&amp;Dashboard!$B259,Transactions!$D:$D))</f>
        <v/>
      </c>
      <c r="L259" s="22" t="str">
        <f>IF($B259="","",SUMIF(Transactions!$F:$F,TEXT(Dashboard!L$3,"mmm-yyyy")&amp;Dashboard!$B259,Transactions!$D:$D))</f>
        <v/>
      </c>
      <c r="M259" s="22" t="str">
        <f>IF($B259="","",SUMIF(Transactions!$F:$F,TEXT(Dashboard!M$3,"mmm-yyyy")&amp;Dashboard!$B259,Transactions!$D:$D))</f>
        <v/>
      </c>
      <c r="N259" s="22" t="str">
        <f>IF($B259="","",SUMIF(Transactions!$F:$F,TEXT(Dashboard!N$3,"mmm-yyyy")&amp;Dashboard!$B259,Transactions!$D:$D))</f>
        <v/>
      </c>
      <c r="O259" s="22" t="str">
        <f>IF($B259="","",SUMIF(Transactions!$F:$F,TEXT(Dashboard!O$3,"mmm-yyyy")&amp;Dashboard!$B259,Transactions!$D:$D))</f>
        <v/>
      </c>
      <c r="P259" s="22" t="str">
        <f t="shared" si="7"/>
        <v/>
      </c>
    </row>
    <row r="260" spans="1:16">
      <c r="A260" s="20" t="str">
        <f t="shared" si="8"/>
        <v/>
      </c>
      <c r="B260" s="21"/>
      <c r="C260" s="22" t="str">
        <f>IF($B260="","",SUMIF(Transactions!$F:$F,TEXT(Dashboard!C$3,"mmm-yyyy")&amp;Dashboard!$B260,Transactions!$D:$D))</f>
        <v/>
      </c>
      <c r="D260" s="22" t="str">
        <f>IF($B260="","",SUMIF(Transactions!$F:$F,TEXT(Dashboard!D$3,"mmm-yyyy")&amp;Dashboard!$B260,Transactions!$D:$D))</f>
        <v/>
      </c>
      <c r="E260" s="22" t="str">
        <f>IF($B260="","",SUMIF(Transactions!$F:$F,TEXT(Dashboard!E$3,"mmm-yyyy")&amp;Dashboard!$B260,Transactions!$D:$D))</f>
        <v/>
      </c>
      <c r="F260" s="22" t="str">
        <f>IF($B260="","",SUMIF(Transactions!$F:$F,TEXT(Dashboard!F$3,"mmm-yyyy")&amp;Dashboard!$B260,Transactions!$D:$D))</f>
        <v/>
      </c>
      <c r="G260" s="22" t="str">
        <f>IF($B260="","",SUMIF(Transactions!$F:$F,TEXT(Dashboard!G$3,"mmm-yyyy")&amp;Dashboard!$B260,Transactions!$D:$D))</f>
        <v/>
      </c>
      <c r="H260" s="22" t="str">
        <f>IF($B260="","",SUMIF(Transactions!$F:$F,TEXT(Dashboard!H$3,"mmm-yyyy")&amp;Dashboard!$B260,Transactions!$D:$D))</f>
        <v/>
      </c>
      <c r="I260" s="22" t="str">
        <f>IF($B260="","",SUMIF(Transactions!$F:$F,TEXT(Dashboard!I$3,"mmm-yyyy")&amp;Dashboard!$B260,Transactions!$D:$D))</f>
        <v/>
      </c>
      <c r="J260" s="22" t="str">
        <f>IF($B260="","",SUMIF(Transactions!$F:$F,TEXT(Dashboard!J$3,"mmm-yyyy")&amp;Dashboard!$B260,Transactions!$D:$D))</f>
        <v/>
      </c>
      <c r="K260" s="22" t="str">
        <f>IF($B260="","",SUMIF(Transactions!$F:$F,TEXT(Dashboard!K$3,"mmm-yyyy")&amp;Dashboard!$B260,Transactions!$D:$D))</f>
        <v/>
      </c>
      <c r="L260" s="22" t="str">
        <f>IF($B260="","",SUMIF(Transactions!$F:$F,TEXT(Dashboard!L$3,"mmm-yyyy")&amp;Dashboard!$B260,Transactions!$D:$D))</f>
        <v/>
      </c>
      <c r="M260" s="22" t="str">
        <f>IF($B260="","",SUMIF(Transactions!$F:$F,TEXT(Dashboard!M$3,"mmm-yyyy")&amp;Dashboard!$B260,Transactions!$D:$D))</f>
        <v/>
      </c>
      <c r="N260" s="22" t="str">
        <f>IF($B260="","",SUMIF(Transactions!$F:$F,TEXT(Dashboard!N$3,"mmm-yyyy")&amp;Dashboard!$B260,Transactions!$D:$D))</f>
        <v/>
      </c>
      <c r="O260" s="22" t="str">
        <f>IF($B260="","",SUMIF(Transactions!$F:$F,TEXT(Dashboard!O$3,"mmm-yyyy")&amp;Dashboard!$B260,Transactions!$D:$D))</f>
        <v/>
      </c>
      <c r="P260" s="22" t="str">
        <f t="shared" si="7"/>
        <v/>
      </c>
    </row>
    <row r="261" spans="1:16">
      <c r="A261" s="20" t="str">
        <f t="shared" si="8"/>
        <v/>
      </c>
      <c r="B261" s="21"/>
      <c r="C261" s="22" t="str">
        <f>IF($B261="","",SUMIF(Transactions!$F:$F,TEXT(Dashboard!C$3,"mmm-yyyy")&amp;Dashboard!$B261,Transactions!$D:$D))</f>
        <v/>
      </c>
      <c r="D261" s="22" t="str">
        <f>IF($B261="","",SUMIF(Transactions!$F:$F,TEXT(Dashboard!D$3,"mmm-yyyy")&amp;Dashboard!$B261,Transactions!$D:$D))</f>
        <v/>
      </c>
      <c r="E261" s="22" t="str">
        <f>IF($B261="","",SUMIF(Transactions!$F:$F,TEXT(Dashboard!E$3,"mmm-yyyy")&amp;Dashboard!$B261,Transactions!$D:$D))</f>
        <v/>
      </c>
      <c r="F261" s="22" t="str">
        <f>IF($B261="","",SUMIF(Transactions!$F:$F,TEXT(Dashboard!F$3,"mmm-yyyy")&amp;Dashboard!$B261,Transactions!$D:$D))</f>
        <v/>
      </c>
      <c r="G261" s="22" t="str">
        <f>IF($B261="","",SUMIF(Transactions!$F:$F,TEXT(Dashboard!G$3,"mmm-yyyy")&amp;Dashboard!$B261,Transactions!$D:$D))</f>
        <v/>
      </c>
      <c r="H261" s="22" t="str">
        <f>IF($B261="","",SUMIF(Transactions!$F:$F,TEXT(Dashboard!H$3,"mmm-yyyy")&amp;Dashboard!$B261,Transactions!$D:$D))</f>
        <v/>
      </c>
      <c r="I261" s="22" t="str">
        <f>IF($B261="","",SUMIF(Transactions!$F:$F,TEXT(Dashboard!I$3,"mmm-yyyy")&amp;Dashboard!$B261,Transactions!$D:$D))</f>
        <v/>
      </c>
      <c r="J261" s="22" t="str">
        <f>IF($B261="","",SUMIF(Transactions!$F:$F,TEXT(Dashboard!J$3,"mmm-yyyy")&amp;Dashboard!$B261,Transactions!$D:$D))</f>
        <v/>
      </c>
      <c r="K261" s="22" t="str">
        <f>IF($B261="","",SUMIF(Transactions!$F:$F,TEXT(Dashboard!K$3,"mmm-yyyy")&amp;Dashboard!$B261,Transactions!$D:$D))</f>
        <v/>
      </c>
      <c r="L261" s="22" t="str">
        <f>IF($B261="","",SUMIF(Transactions!$F:$F,TEXT(Dashboard!L$3,"mmm-yyyy")&amp;Dashboard!$B261,Transactions!$D:$D))</f>
        <v/>
      </c>
      <c r="M261" s="22" t="str">
        <f>IF($B261="","",SUMIF(Transactions!$F:$F,TEXT(Dashboard!M$3,"mmm-yyyy")&amp;Dashboard!$B261,Transactions!$D:$D))</f>
        <v/>
      </c>
      <c r="N261" s="22" t="str">
        <f>IF($B261="","",SUMIF(Transactions!$F:$F,TEXT(Dashboard!N$3,"mmm-yyyy")&amp;Dashboard!$B261,Transactions!$D:$D))</f>
        <v/>
      </c>
      <c r="O261" s="22" t="str">
        <f>IF($B261="","",SUMIF(Transactions!$F:$F,TEXT(Dashboard!O$3,"mmm-yyyy")&amp;Dashboard!$B261,Transactions!$D:$D))</f>
        <v/>
      </c>
      <c r="P261" s="22" t="str">
        <f t="shared" ref="P261:P324" si="9">IF(B261="","",SUM(C261:O261))</f>
        <v/>
      </c>
    </row>
    <row r="262" spans="1:16">
      <c r="A262" s="20" t="str">
        <f t="shared" ref="A262:A325" si="10">IF(B262="","",A261+1)</f>
        <v/>
      </c>
      <c r="B262" s="21"/>
      <c r="C262" s="22" t="str">
        <f>IF($B262="","",SUMIF(Transactions!$F:$F,TEXT(Dashboard!C$3,"mmm-yyyy")&amp;Dashboard!$B262,Transactions!$D:$D))</f>
        <v/>
      </c>
      <c r="D262" s="22" t="str">
        <f>IF($B262="","",SUMIF(Transactions!$F:$F,TEXT(Dashboard!D$3,"mmm-yyyy")&amp;Dashboard!$B262,Transactions!$D:$D))</f>
        <v/>
      </c>
      <c r="E262" s="22" t="str">
        <f>IF($B262="","",SUMIF(Transactions!$F:$F,TEXT(Dashboard!E$3,"mmm-yyyy")&amp;Dashboard!$B262,Transactions!$D:$D))</f>
        <v/>
      </c>
      <c r="F262" s="22" t="str">
        <f>IF($B262="","",SUMIF(Transactions!$F:$F,TEXT(Dashboard!F$3,"mmm-yyyy")&amp;Dashboard!$B262,Transactions!$D:$D))</f>
        <v/>
      </c>
      <c r="G262" s="22" t="str">
        <f>IF($B262="","",SUMIF(Transactions!$F:$F,TEXT(Dashboard!G$3,"mmm-yyyy")&amp;Dashboard!$B262,Transactions!$D:$D))</f>
        <v/>
      </c>
      <c r="H262" s="22" t="str">
        <f>IF($B262="","",SUMIF(Transactions!$F:$F,TEXT(Dashboard!H$3,"mmm-yyyy")&amp;Dashboard!$B262,Transactions!$D:$D))</f>
        <v/>
      </c>
      <c r="I262" s="22" t="str">
        <f>IF($B262="","",SUMIF(Transactions!$F:$F,TEXT(Dashboard!I$3,"mmm-yyyy")&amp;Dashboard!$B262,Transactions!$D:$D))</f>
        <v/>
      </c>
      <c r="J262" s="22" t="str">
        <f>IF($B262="","",SUMIF(Transactions!$F:$F,TEXT(Dashboard!J$3,"mmm-yyyy")&amp;Dashboard!$B262,Transactions!$D:$D))</f>
        <v/>
      </c>
      <c r="K262" s="22" t="str">
        <f>IF($B262="","",SUMIF(Transactions!$F:$F,TEXT(Dashboard!K$3,"mmm-yyyy")&amp;Dashboard!$B262,Transactions!$D:$D))</f>
        <v/>
      </c>
      <c r="L262" s="22" t="str">
        <f>IF($B262="","",SUMIF(Transactions!$F:$F,TEXT(Dashboard!L$3,"mmm-yyyy")&amp;Dashboard!$B262,Transactions!$D:$D))</f>
        <v/>
      </c>
      <c r="M262" s="22" t="str">
        <f>IF($B262="","",SUMIF(Transactions!$F:$F,TEXT(Dashboard!M$3,"mmm-yyyy")&amp;Dashboard!$B262,Transactions!$D:$D))</f>
        <v/>
      </c>
      <c r="N262" s="22" t="str">
        <f>IF($B262="","",SUMIF(Transactions!$F:$F,TEXT(Dashboard!N$3,"mmm-yyyy")&amp;Dashboard!$B262,Transactions!$D:$D))</f>
        <v/>
      </c>
      <c r="O262" s="22" t="str">
        <f>IF($B262="","",SUMIF(Transactions!$F:$F,TEXT(Dashboard!O$3,"mmm-yyyy")&amp;Dashboard!$B262,Transactions!$D:$D))</f>
        <v/>
      </c>
      <c r="P262" s="22" t="str">
        <f t="shared" si="9"/>
        <v/>
      </c>
    </row>
    <row r="263" spans="1:16">
      <c r="A263" s="20" t="str">
        <f t="shared" si="10"/>
        <v/>
      </c>
      <c r="B263" s="21"/>
      <c r="C263" s="22" t="str">
        <f>IF($B263="","",SUMIF(Transactions!$F:$F,TEXT(Dashboard!C$3,"mmm-yyyy")&amp;Dashboard!$B263,Transactions!$D:$D))</f>
        <v/>
      </c>
      <c r="D263" s="22" t="str">
        <f>IF($B263="","",SUMIF(Transactions!$F:$F,TEXT(Dashboard!D$3,"mmm-yyyy")&amp;Dashboard!$B263,Transactions!$D:$D))</f>
        <v/>
      </c>
      <c r="E263" s="22" t="str">
        <f>IF($B263="","",SUMIF(Transactions!$F:$F,TEXT(Dashboard!E$3,"mmm-yyyy")&amp;Dashboard!$B263,Transactions!$D:$D))</f>
        <v/>
      </c>
      <c r="F263" s="22" t="str">
        <f>IF($B263="","",SUMIF(Transactions!$F:$F,TEXT(Dashboard!F$3,"mmm-yyyy")&amp;Dashboard!$B263,Transactions!$D:$D))</f>
        <v/>
      </c>
      <c r="G263" s="22" t="str">
        <f>IF($B263="","",SUMIF(Transactions!$F:$F,TEXT(Dashboard!G$3,"mmm-yyyy")&amp;Dashboard!$B263,Transactions!$D:$D))</f>
        <v/>
      </c>
      <c r="H263" s="22" t="str">
        <f>IF($B263="","",SUMIF(Transactions!$F:$F,TEXT(Dashboard!H$3,"mmm-yyyy")&amp;Dashboard!$B263,Transactions!$D:$D))</f>
        <v/>
      </c>
      <c r="I263" s="22" t="str">
        <f>IF($B263="","",SUMIF(Transactions!$F:$F,TEXT(Dashboard!I$3,"mmm-yyyy")&amp;Dashboard!$B263,Transactions!$D:$D))</f>
        <v/>
      </c>
      <c r="J263" s="22" t="str">
        <f>IF($B263="","",SUMIF(Transactions!$F:$F,TEXT(Dashboard!J$3,"mmm-yyyy")&amp;Dashboard!$B263,Transactions!$D:$D))</f>
        <v/>
      </c>
      <c r="K263" s="22" t="str">
        <f>IF($B263="","",SUMIF(Transactions!$F:$F,TEXT(Dashboard!K$3,"mmm-yyyy")&amp;Dashboard!$B263,Transactions!$D:$D))</f>
        <v/>
      </c>
      <c r="L263" s="22" t="str">
        <f>IF($B263="","",SUMIF(Transactions!$F:$F,TEXT(Dashboard!L$3,"mmm-yyyy")&amp;Dashboard!$B263,Transactions!$D:$D))</f>
        <v/>
      </c>
      <c r="M263" s="22" t="str">
        <f>IF($B263="","",SUMIF(Transactions!$F:$F,TEXT(Dashboard!M$3,"mmm-yyyy")&amp;Dashboard!$B263,Transactions!$D:$D))</f>
        <v/>
      </c>
      <c r="N263" s="22" t="str">
        <f>IF($B263="","",SUMIF(Transactions!$F:$F,TEXT(Dashboard!N$3,"mmm-yyyy")&amp;Dashboard!$B263,Transactions!$D:$D))</f>
        <v/>
      </c>
      <c r="O263" s="22" t="str">
        <f>IF($B263="","",SUMIF(Transactions!$F:$F,TEXT(Dashboard!O$3,"mmm-yyyy")&amp;Dashboard!$B263,Transactions!$D:$D))</f>
        <v/>
      </c>
      <c r="P263" s="22" t="str">
        <f t="shared" si="9"/>
        <v/>
      </c>
    </row>
    <row r="264" spans="1:16">
      <c r="A264" s="20" t="str">
        <f t="shared" si="10"/>
        <v/>
      </c>
      <c r="B264" s="21"/>
      <c r="C264" s="22" t="str">
        <f>IF($B264="","",SUMIF(Transactions!$F:$F,TEXT(Dashboard!C$3,"mmm-yyyy")&amp;Dashboard!$B264,Transactions!$D:$D))</f>
        <v/>
      </c>
      <c r="D264" s="22" t="str">
        <f>IF($B264="","",SUMIF(Transactions!$F:$F,TEXT(Dashboard!D$3,"mmm-yyyy")&amp;Dashboard!$B264,Transactions!$D:$D))</f>
        <v/>
      </c>
      <c r="E264" s="22" t="str">
        <f>IF($B264="","",SUMIF(Transactions!$F:$F,TEXT(Dashboard!E$3,"mmm-yyyy")&amp;Dashboard!$B264,Transactions!$D:$D))</f>
        <v/>
      </c>
      <c r="F264" s="22" t="str">
        <f>IF($B264="","",SUMIF(Transactions!$F:$F,TEXT(Dashboard!F$3,"mmm-yyyy")&amp;Dashboard!$B264,Transactions!$D:$D))</f>
        <v/>
      </c>
      <c r="G264" s="22" t="str">
        <f>IF($B264="","",SUMIF(Transactions!$F:$F,TEXT(Dashboard!G$3,"mmm-yyyy")&amp;Dashboard!$B264,Transactions!$D:$D))</f>
        <v/>
      </c>
      <c r="H264" s="22" t="str">
        <f>IF($B264="","",SUMIF(Transactions!$F:$F,TEXT(Dashboard!H$3,"mmm-yyyy")&amp;Dashboard!$B264,Transactions!$D:$D))</f>
        <v/>
      </c>
      <c r="I264" s="22" t="str">
        <f>IF($B264="","",SUMIF(Transactions!$F:$F,TEXT(Dashboard!I$3,"mmm-yyyy")&amp;Dashboard!$B264,Transactions!$D:$D))</f>
        <v/>
      </c>
      <c r="J264" s="22" t="str">
        <f>IF($B264="","",SUMIF(Transactions!$F:$F,TEXT(Dashboard!J$3,"mmm-yyyy")&amp;Dashboard!$B264,Transactions!$D:$D))</f>
        <v/>
      </c>
      <c r="K264" s="22" t="str">
        <f>IF($B264="","",SUMIF(Transactions!$F:$F,TEXT(Dashboard!K$3,"mmm-yyyy")&amp;Dashboard!$B264,Transactions!$D:$D))</f>
        <v/>
      </c>
      <c r="L264" s="22" t="str">
        <f>IF($B264="","",SUMIF(Transactions!$F:$F,TEXT(Dashboard!L$3,"mmm-yyyy")&amp;Dashboard!$B264,Transactions!$D:$D))</f>
        <v/>
      </c>
      <c r="M264" s="22" t="str">
        <f>IF($B264="","",SUMIF(Transactions!$F:$F,TEXT(Dashboard!M$3,"mmm-yyyy")&amp;Dashboard!$B264,Transactions!$D:$D))</f>
        <v/>
      </c>
      <c r="N264" s="22" t="str">
        <f>IF($B264="","",SUMIF(Transactions!$F:$F,TEXT(Dashboard!N$3,"mmm-yyyy")&amp;Dashboard!$B264,Transactions!$D:$D))</f>
        <v/>
      </c>
      <c r="O264" s="22" t="str">
        <f>IF($B264="","",SUMIF(Transactions!$F:$F,TEXT(Dashboard!O$3,"mmm-yyyy")&amp;Dashboard!$B264,Transactions!$D:$D))</f>
        <v/>
      </c>
      <c r="P264" s="22" t="str">
        <f t="shared" si="9"/>
        <v/>
      </c>
    </row>
    <row r="265" spans="1:16">
      <c r="A265" s="20" t="str">
        <f t="shared" si="10"/>
        <v/>
      </c>
      <c r="B265" s="21"/>
      <c r="C265" s="22" t="str">
        <f>IF($B265="","",SUMIF(Transactions!$F:$F,TEXT(Dashboard!C$3,"mmm-yyyy")&amp;Dashboard!$B265,Transactions!$D:$D))</f>
        <v/>
      </c>
      <c r="D265" s="22" t="str">
        <f>IF($B265="","",SUMIF(Transactions!$F:$F,TEXT(Dashboard!D$3,"mmm-yyyy")&amp;Dashboard!$B265,Transactions!$D:$D))</f>
        <v/>
      </c>
      <c r="E265" s="22" t="str">
        <f>IF($B265="","",SUMIF(Transactions!$F:$F,TEXT(Dashboard!E$3,"mmm-yyyy")&amp;Dashboard!$B265,Transactions!$D:$D))</f>
        <v/>
      </c>
      <c r="F265" s="22" t="str">
        <f>IF($B265="","",SUMIF(Transactions!$F:$F,TEXT(Dashboard!F$3,"mmm-yyyy")&amp;Dashboard!$B265,Transactions!$D:$D))</f>
        <v/>
      </c>
      <c r="G265" s="22" t="str">
        <f>IF($B265="","",SUMIF(Transactions!$F:$F,TEXT(Dashboard!G$3,"mmm-yyyy")&amp;Dashboard!$B265,Transactions!$D:$D))</f>
        <v/>
      </c>
      <c r="H265" s="22" t="str">
        <f>IF($B265="","",SUMIF(Transactions!$F:$F,TEXT(Dashboard!H$3,"mmm-yyyy")&amp;Dashboard!$B265,Transactions!$D:$D))</f>
        <v/>
      </c>
      <c r="I265" s="22" t="str">
        <f>IF($B265="","",SUMIF(Transactions!$F:$F,TEXT(Dashboard!I$3,"mmm-yyyy")&amp;Dashboard!$B265,Transactions!$D:$D))</f>
        <v/>
      </c>
      <c r="J265" s="22" t="str">
        <f>IF($B265="","",SUMIF(Transactions!$F:$F,TEXT(Dashboard!J$3,"mmm-yyyy")&amp;Dashboard!$B265,Transactions!$D:$D))</f>
        <v/>
      </c>
      <c r="K265" s="22" t="str">
        <f>IF($B265="","",SUMIF(Transactions!$F:$F,TEXT(Dashboard!K$3,"mmm-yyyy")&amp;Dashboard!$B265,Transactions!$D:$D))</f>
        <v/>
      </c>
      <c r="L265" s="22" t="str">
        <f>IF($B265="","",SUMIF(Transactions!$F:$F,TEXT(Dashboard!L$3,"mmm-yyyy")&amp;Dashboard!$B265,Transactions!$D:$D))</f>
        <v/>
      </c>
      <c r="M265" s="22" t="str">
        <f>IF($B265="","",SUMIF(Transactions!$F:$F,TEXT(Dashboard!M$3,"mmm-yyyy")&amp;Dashboard!$B265,Transactions!$D:$D))</f>
        <v/>
      </c>
      <c r="N265" s="22" t="str">
        <f>IF($B265="","",SUMIF(Transactions!$F:$F,TEXT(Dashboard!N$3,"mmm-yyyy")&amp;Dashboard!$B265,Transactions!$D:$D))</f>
        <v/>
      </c>
      <c r="O265" s="22" t="str">
        <f>IF($B265="","",SUMIF(Transactions!$F:$F,TEXT(Dashboard!O$3,"mmm-yyyy")&amp;Dashboard!$B265,Transactions!$D:$D))</f>
        <v/>
      </c>
      <c r="P265" s="22" t="str">
        <f t="shared" si="9"/>
        <v/>
      </c>
    </row>
    <row r="266" spans="1:16">
      <c r="A266" s="20" t="str">
        <f t="shared" si="10"/>
        <v/>
      </c>
      <c r="B266" s="21"/>
      <c r="C266" s="22" t="str">
        <f>IF($B266="","",SUMIF(Transactions!$F:$F,TEXT(Dashboard!C$3,"mmm-yyyy")&amp;Dashboard!$B266,Transactions!$D:$D))</f>
        <v/>
      </c>
      <c r="D266" s="22" t="str">
        <f>IF($B266="","",SUMIF(Transactions!$F:$F,TEXT(Dashboard!D$3,"mmm-yyyy")&amp;Dashboard!$B266,Transactions!$D:$D))</f>
        <v/>
      </c>
      <c r="E266" s="22" t="str">
        <f>IF($B266="","",SUMIF(Transactions!$F:$F,TEXT(Dashboard!E$3,"mmm-yyyy")&amp;Dashboard!$B266,Transactions!$D:$D))</f>
        <v/>
      </c>
      <c r="F266" s="22" t="str">
        <f>IF($B266="","",SUMIF(Transactions!$F:$F,TEXT(Dashboard!F$3,"mmm-yyyy")&amp;Dashboard!$B266,Transactions!$D:$D))</f>
        <v/>
      </c>
      <c r="G266" s="22" t="str">
        <f>IF($B266="","",SUMIF(Transactions!$F:$F,TEXT(Dashboard!G$3,"mmm-yyyy")&amp;Dashboard!$B266,Transactions!$D:$D))</f>
        <v/>
      </c>
      <c r="H266" s="22" t="str">
        <f>IF($B266="","",SUMIF(Transactions!$F:$F,TEXT(Dashboard!H$3,"mmm-yyyy")&amp;Dashboard!$B266,Transactions!$D:$D))</f>
        <v/>
      </c>
      <c r="I266" s="22" t="str">
        <f>IF($B266="","",SUMIF(Transactions!$F:$F,TEXT(Dashboard!I$3,"mmm-yyyy")&amp;Dashboard!$B266,Transactions!$D:$D))</f>
        <v/>
      </c>
      <c r="J266" s="22" t="str">
        <f>IF($B266="","",SUMIF(Transactions!$F:$F,TEXT(Dashboard!J$3,"mmm-yyyy")&amp;Dashboard!$B266,Transactions!$D:$D))</f>
        <v/>
      </c>
      <c r="K266" s="22" t="str">
        <f>IF($B266="","",SUMIF(Transactions!$F:$F,TEXT(Dashboard!K$3,"mmm-yyyy")&amp;Dashboard!$B266,Transactions!$D:$D))</f>
        <v/>
      </c>
      <c r="L266" s="22" t="str">
        <f>IF($B266="","",SUMIF(Transactions!$F:$F,TEXT(Dashboard!L$3,"mmm-yyyy")&amp;Dashboard!$B266,Transactions!$D:$D))</f>
        <v/>
      </c>
      <c r="M266" s="22" t="str">
        <f>IF($B266="","",SUMIF(Transactions!$F:$F,TEXT(Dashboard!M$3,"mmm-yyyy")&amp;Dashboard!$B266,Transactions!$D:$D))</f>
        <v/>
      </c>
      <c r="N266" s="22" t="str">
        <f>IF($B266="","",SUMIF(Transactions!$F:$F,TEXT(Dashboard!N$3,"mmm-yyyy")&amp;Dashboard!$B266,Transactions!$D:$D))</f>
        <v/>
      </c>
      <c r="O266" s="22" t="str">
        <f>IF($B266="","",SUMIF(Transactions!$F:$F,TEXT(Dashboard!O$3,"mmm-yyyy")&amp;Dashboard!$B266,Transactions!$D:$D))</f>
        <v/>
      </c>
      <c r="P266" s="22" t="str">
        <f t="shared" si="9"/>
        <v/>
      </c>
    </row>
    <row r="267" spans="1:16">
      <c r="A267" s="20" t="str">
        <f t="shared" si="10"/>
        <v/>
      </c>
      <c r="B267" s="21"/>
      <c r="C267" s="22" t="str">
        <f>IF($B267="","",SUMIF(Transactions!$F:$F,TEXT(Dashboard!C$3,"mmm-yyyy")&amp;Dashboard!$B267,Transactions!$D:$D))</f>
        <v/>
      </c>
      <c r="D267" s="22" t="str">
        <f>IF($B267="","",SUMIF(Transactions!$F:$F,TEXT(Dashboard!D$3,"mmm-yyyy")&amp;Dashboard!$B267,Transactions!$D:$D))</f>
        <v/>
      </c>
      <c r="E267" s="22" t="str">
        <f>IF($B267="","",SUMIF(Transactions!$F:$F,TEXT(Dashboard!E$3,"mmm-yyyy")&amp;Dashboard!$B267,Transactions!$D:$D))</f>
        <v/>
      </c>
      <c r="F267" s="22" t="str">
        <f>IF($B267="","",SUMIF(Transactions!$F:$F,TEXT(Dashboard!F$3,"mmm-yyyy")&amp;Dashboard!$B267,Transactions!$D:$D))</f>
        <v/>
      </c>
      <c r="G267" s="22" t="str">
        <f>IF($B267="","",SUMIF(Transactions!$F:$F,TEXT(Dashboard!G$3,"mmm-yyyy")&amp;Dashboard!$B267,Transactions!$D:$D))</f>
        <v/>
      </c>
      <c r="H267" s="22" t="str">
        <f>IF($B267="","",SUMIF(Transactions!$F:$F,TEXT(Dashboard!H$3,"mmm-yyyy")&amp;Dashboard!$B267,Transactions!$D:$D))</f>
        <v/>
      </c>
      <c r="I267" s="22" t="str">
        <f>IF($B267="","",SUMIF(Transactions!$F:$F,TEXT(Dashboard!I$3,"mmm-yyyy")&amp;Dashboard!$B267,Transactions!$D:$D))</f>
        <v/>
      </c>
      <c r="J267" s="22" t="str">
        <f>IF($B267="","",SUMIF(Transactions!$F:$F,TEXT(Dashboard!J$3,"mmm-yyyy")&amp;Dashboard!$B267,Transactions!$D:$D))</f>
        <v/>
      </c>
      <c r="K267" s="22" t="str">
        <f>IF($B267="","",SUMIF(Transactions!$F:$F,TEXT(Dashboard!K$3,"mmm-yyyy")&amp;Dashboard!$B267,Transactions!$D:$D))</f>
        <v/>
      </c>
      <c r="L267" s="22" t="str">
        <f>IF($B267="","",SUMIF(Transactions!$F:$F,TEXT(Dashboard!L$3,"mmm-yyyy")&amp;Dashboard!$B267,Transactions!$D:$D))</f>
        <v/>
      </c>
      <c r="M267" s="22" t="str">
        <f>IF($B267="","",SUMIF(Transactions!$F:$F,TEXT(Dashboard!M$3,"mmm-yyyy")&amp;Dashboard!$B267,Transactions!$D:$D))</f>
        <v/>
      </c>
      <c r="N267" s="22" t="str">
        <f>IF($B267="","",SUMIF(Transactions!$F:$F,TEXT(Dashboard!N$3,"mmm-yyyy")&amp;Dashboard!$B267,Transactions!$D:$D))</f>
        <v/>
      </c>
      <c r="O267" s="22" t="str">
        <f>IF($B267="","",SUMIF(Transactions!$F:$F,TEXT(Dashboard!O$3,"mmm-yyyy")&amp;Dashboard!$B267,Transactions!$D:$D))</f>
        <v/>
      </c>
      <c r="P267" s="22" t="str">
        <f t="shared" si="9"/>
        <v/>
      </c>
    </row>
    <row r="268" spans="1:16">
      <c r="A268" s="20" t="str">
        <f t="shared" si="10"/>
        <v/>
      </c>
      <c r="B268" s="21"/>
      <c r="C268" s="22" t="str">
        <f>IF($B268="","",SUMIF(Transactions!$F:$F,TEXT(Dashboard!C$3,"mmm-yyyy")&amp;Dashboard!$B268,Transactions!$D:$D))</f>
        <v/>
      </c>
      <c r="D268" s="22" t="str">
        <f>IF($B268="","",SUMIF(Transactions!$F:$F,TEXT(Dashboard!D$3,"mmm-yyyy")&amp;Dashboard!$B268,Transactions!$D:$D))</f>
        <v/>
      </c>
      <c r="E268" s="22" t="str">
        <f>IF($B268="","",SUMIF(Transactions!$F:$F,TEXT(Dashboard!E$3,"mmm-yyyy")&amp;Dashboard!$B268,Transactions!$D:$D))</f>
        <v/>
      </c>
      <c r="F268" s="22" t="str">
        <f>IF($B268="","",SUMIF(Transactions!$F:$F,TEXT(Dashboard!F$3,"mmm-yyyy")&amp;Dashboard!$B268,Transactions!$D:$D))</f>
        <v/>
      </c>
      <c r="G268" s="22" t="str">
        <f>IF($B268="","",SUMIF(Transactions!$F:$F,TEXT(Dashboard!G$3,"mmm-yyyy")&amp;Dashboard!$B268,Transactions!$D:$D))</f>
        <v/>
      </c>
      <c r="H268" s="22" t="str">
        <f>IF($B268="","",SUMIF(Transactions!$F:$F,TEXT(Dashboard!H$3,"mmm-yyyy")&amp;Dashboard!$B268,Transactions!$D:$D))</f>
        <v/>
      </c>
      <c r="I268" s="22" t="str">
        <f>IF($B268="","",SUMIF(Transactions!$F:$F,TEXT(Dashboard!I$3,"mmm-yyyy")&amp;Dashboard!$B268,Transactions!$D:$D))</f>
        <v/>
      </c>
      <c r="J268" s="22" t="str">
        <f>IF($B268="","",SUMIF(Transactions!$F:$F,TEXT(Dashboard!J$3,"mmm-yyyy")&amp;Dashboard!$B268,Transactions!$D:$D))</f>
        <v/>
      </c>
      <c r="K268" s="22" t="str">
        <f>IF($B268="","",SUMIF(Transactions!$F:$F,TEXT(Dashboard!K$3,"mmm-yyyy")&amp;Dashboard!$B268,Transactions!$D:$D))</f>
        <v/>
      </c>
      <c r="L268" s="22" t="str">
        <f>IF($B268="","",SUMIF(Transactions!$F:$F,TEXT(Dashboard!L$3,"mmm-yyyy")&amp;Dashboard!$B268,Transactions!$D:$D))</f>
        <v/>
      </c>
      <c r="M268" s="22" t="str">
        <f>IF($B268="","",SUMIF(Transactions!$F:$F,TEXT(Dashboard!M$3,"mmm-yyyy")&amp;Dashboard!$B268,Transactions!$D:$D))</f>
        <v/>
      </c>
      <c r="N268" s="22" t="str">
        <f>IF($B268="","",SUMIF(Transactions!$F:$F,TEXT(Dashboard!N$3,"mmm-yyyy")&amp;Dashboard!$B268,Transactions!$D:$D))</f>
        <v/>
      </c>
      <c r="O268" s="22" t="str">
        <f>IF($B268="","",SUMIF(Transactions!$F:$F,TEXT(Dashboard!O$3,"mmm-yyyy")&amp;Dashboard!$B268,Transactions!$D:$D))</f>
        <v/>
      </c>
      <c r="P268" s="22" t="str">
        <f t="shared" si="9"/>
        <v/>
      </c>
    </row>
    <row r="269" spans="1:16">
      <c r="A269" s="20" t="str">
        <f t="shared" si="10"/>
        <v/>
      </c>
      <c r="B269" s="21"/>
      <c r="C269" s="22" t="str">
        <f>IF($B269="","",SUMIF(Transactions!$F:$F,TEXT(Dashboard!C$3,"mmm-yyyy")&amp;Dashboard!$B269,Transactions!$D:$D))</f>
        <v/>
      </c>
      <c r="D269" s="22" t="str">
        <f>IF($B269="","",SUMIF(Transactions!$F:$F,TEXT(Dashboard!D$3,"mmm-yyyy")&amp;Dashboard!$B269,Transactions!$D:$D))</f>
        <v/>
      </c>
      <c r="E269" s="22" t="str">
        <f>IF($B269="","",SUMIF(Transactions!$F:$F,TEXT(Dashboard!E$3,"mmm-yyyy")&amp;Dashboard!$B269,Transactions!$D:$D))</f>
        <v/>
      </c>
      <c r="F269" s="22" t="str">
        <f>IF($B269="","",SUMIF(Transactions!$F:$F,TEXT(Dashboard!F$3,"mmm-yyyy")&amp;Dashboard!$B269,Transactions!$D:$D))</f>
        <v/>
      </c>
      <c r="G269" s="22" t="str">
        <f>IF($B269="","",SUMIF(Transactions!$F:$F,TEXT(Dashboard!G$3,"mmm-yyyy")&amp;Dashboard!$B269,Transactions!$D:$D))</f>
        <v/>
      </c>
      <c r="H269" s="22" t="str">
        <f>IF($B269="","",SUMIF(Transactions!$F:$F,TEXT(Dashboard!H$3,"mmm-yyyy")&amp;Dashboard!$B269,Transactions!$D:$D))</f>
        <v/>
      </c>
      <c r="I269" s="22" t="str">
        <f>IF($B269="","",SUMIF(Transactions!$F:$F,TEXT(Dashboard!I$3,"mmm-yyyy")&amp;Dashboard!$B269,Transactions!$D:$D))</f>
        <v/>
      </c>
      <c r="J269" s="22" t="str">
        <f>IF($B269="","",SUMIF(Transactions!$F:$F,TEXT(Dashboard!J$3,"mmm-yyyy")&amp;Dashboard!$B269,Transactions!$D:$D))</f>
        <v/>
      </c>
      <c r="K269" s="22" t="str">
        <f>IF($B269="","",SUMIF(Transactions!$F:$F,TEXT(Dashboard!K$3,"mmm-yyyy")&amp;Dashboard!$B269,Transactions!$D:$D))</f>
        <v/>
      </c>
      <c r="L269" s="22" t="str">
        <f>IF($B269="","",SUMIF(Transactions!$F:$F,TEXT(Dashboard!L$3,"mmm-yyyy")&amp;Dashboard!$B269,Transactions!$D:$D))</f>
        <v/>
      </c>
      <c r="M269" s="22" t="str">
        <f>IF($B269="","",SUMIF(Transactions!$F:$F,TEXT(Dashboard!M$3,"mmm-yyyy")&amp;Dashboard!$B269,Transactions!$D:$D))</f>
        <v/>
      </c>
      <c r="N269" s="22" t="str">
        <f>IF($B269="","",SUMIF(Transactions!$F:$F,TEXT(Dashboard!N$3,"mmm-yyyy")&amp;Dashboard!$B269,Transactions!$D:$D))</f>
        <v/>
      </c>
      <c r="O269" s="22" t="str">
        <f>IF($B269="","",SUMIF(Transactions!$F:$F,TEXT(Dashboard!O$3,"mmm-yyyy")&amp;Dashboard!$B269,Transactions!$D:$D))</f>
        <v/>
      </c>
      <c r="P269" s="22" t="str">
        <f t="shared" si="9"/>
        <v/>
      </c>
    </row>
    <row r="270" spans="1:16">
      <c r="A270" s="20" t="str">
        <f t="shared" si="10"/>
        <v/>
      </c>
      <c r="B270" s="21"/>
      <c r="C270" s="22" t="str">
        <f>IF($B270="","",SUMIF(Transactions!$F:$F,TEXT(Dashboard!C$3,"mmm-yyyy")&amp;Dashboard!$B270,Transactions!$D:$D))</f>
        <v/>
      </c>
      <c r="D270" s="22" t="str">
        <f>IF($B270="","",SUMIF(Transactions!$F:$F,TEXT(Dashboard!D$3,"mmm-yyyy")&amp;Dashboard!$B270,Transactions!$D:$D))</f>
        <v/>
      </c>
      <c r="E270" s="22" t="str">
        <f>IF($B270="","",SUMIF(Transactions!$F:$F,TEXT(Dashboard!E$3,"mmm-yyyy")&amp;Dashboard!$B270,Transactions!$D:$D))</f>
        <v/>
      </c>
      <c r="F270" s="22" t="str">
        <f>IF($B270="","",SUMIF(Transactions!$F:$F,TEXT(Dashboard!F$3,"mmm-yyyy")&amp;Dashboard!$B270,Transactions!$D:$D))</f>
        <v/>
      </c>
      <c r="G270" s="22" t="str">
        <f>IF($B270="","",SUMIF(Transactions!$F:$F,TEXT(Dashboard!G$3,"mmm-yyyy")&amp;Dashboard!$B270,Transactions!$D:$D))</f>
        <v/>
      </c>
      <c r="H270" s="22" t="str">
        <f>IF($B270="","",SUMIF(Transactions!$F:$F,TEXT(Dashboard!H$3,"mmm-yyyy")&amp;Dashboard!$B270,Transactions!$D:$D))</f>
        <v/>
      </c>
      <c r="I270" s="22" t="str">
        <f>IF($B270="","",SUMIF(Transactions!$F:$F,TEXT(Dashboard!I$3,"mmm-yyyy")&amp;Dashboard!$B270,Transactions!$D:$D))</f>
        <v/>
      </c>
      <c r="J270" s="22" t="str">
        <f>IF($B270="","",SUMIF(Transactions!$F:$F,TEXT(Dashboard!J$3,"mmm-yyyy")&amp;Dashboard!$B270,Transactions!$D:$D))</f>
        <v/>
      </c>
      <c r="K270" s="22" t="str">
        <f>IF($B270="","",SUMIF(Transactions!$F:$F,TEXT(Dashboard!K$3,"mmm-yyyy")&amp;Dashboard!$B270,Transactions!$D:$D))</f>
        <v/>
      </c>
      <c r="L270" s="22" t="str">
        <f>IF($B270="","",SUMIF(Transactions!$F:$F,TEXT(Dashboard!L$3,"mmm-yyyy")&amp;Dashboard!$B270,Transactions!$D:$D))</f>
        <v/>
      </c>
      <c r="M270" s="22" t="str">
        <f>IF($B270="","",SUMIF(Transactions!$F:$F,TEXT(Dashboard!M$3,"mmm-yyyy")&amp;Dashboard!$B270,Transactions!$D:$D))</f>
        <v/>
      </c>
      <c r="N270" s="22" t="str">
        <f>IF($B270="","",SUMIF(Transactions!$F:$F,TEXT(Dashboard!N$3,"mmm-yyyy")&amp;Dashboard!$B270,Transactions!$D:$D))</f>
        <v/>
      </c>
      <c r="O270" s="22" t="str">
        <f>IF($B270="","",SUMIF(Transactions!$F:$F,TEXT(Dashboard!O$3,"mmm-yyyy")&amp;Dashboard!$B270,Transactions!$D:$D))</f>
        <v/>
      </c>
      <c r="P270" s="22" t="str">
        <f t="shared" si="9"/>
        <v/>
      </c>
    </row>
    <row r="271" spans="1:16">
      <c r="A271" s="20" t="str">
        <f t="shared" si="10"/>
        <v/>
      </c>
      <c r="B271" s="21"/>
      <c r="C271" s="22" t="str">
        <f>IF($B271="","",SUMIF(Transactions!$F:$F,TEXT(Dashboard!C$3,"mmm-yyyy")&amp;Dashboard!$B271,Transactions!$D:$D))</f>
        <v/>
      </c>
      <c r="D271" s="22" t="str">
        <f>IF($B271="","",SUMIF(Transactions!$F:$F,TEXT(Dashboard!D$3,"mmm-yyyy")&amp;Dashboard!$B271,Transactions!$D:$D))</f>
        <v/>
      </c>
      <c r="E271" s="22" t="str">
        <f>IF($B271="","",SUMIF(Transactions!$F:$F,TEXT(Dashboard!E$3,"mmm-yyyy")&amp;Dashboard!$B271,Transactions!$D:$D))</f>
        <v/>
      </c>
      <c r="F271" s="22" t="str">
        <f>IF($B271="","",SUMIF(Transactions!$F:$F,TEXT(Dashboard!F$3,"mmm-yyyy")&amp;Dashboard!$B271,Transactions!$D:$D))</f>
        <v/>
      </c>
      <c r="G271" s="22" t="str">
        <f>IF($B271="","",SUMIF(Transactions!$F:$F,TEXT(Dashboard!G$3,"mmm-yyyy")&amp;Dashboard!$B271,Transactions!$D:$D))</f>
        <v/>
      </c>
      <c r="H271" s="22" t="str">
        <f>IF($B271="","",SUMIF(Transactions!$F:$F,TEXT(Dashboard!H$3,"mmm-yyyy")&amp;Dashboard!$B271,Transactions!$D:$D))</f>
        <v/>
      </c>
      <c r="I271" s="22" t="str">
        <f>IF($B271="","",SUMIF(Transactions!$F:$F,TEXT(Dashboard!I$3,"mmm-yyyy")&amp;Dashboard!$B271,Transactions!$D:$D))</f>
        <v/>
      </c>
      <c r="J271" s="22" t="str">
        <f>IF($B271="","",SUMIF(Transactions!$F:$F,TEXT(Dashboard!J$3,"mmm-yyyy")&amp;Dashboard!$B271,Transactions!$D:$D))</f>
        <v/>
      </c>
      <c r="K271" s="22" t="str">
        <f>IF($B271="","",SUMIF(Transactions!$F:$F,TEXT(Dashboard!K$3,"mmm-yyyy")&amp;Dashboard!$B271,Transactions!$D:$D))</f>
        <v/>
      </c>
      <c r="L271" s="22" t="str">
        <f>IF($B271="","",SUMIF(Transactions!$F:$F,TEXT(Dashboard!L$3,"mmm-yyyy")&amp;Dashboard!$B271,Transactions!$D:$D))</f>
        <v/>
      </c>
      <c r="M271" s="22" t="str">
        <f>IF($B271="","",SUMIF(Transactions!$F:$F,TEXT(Dashboard!M$3,"mmm-yyyy")&amp;Dashboard!$B271,Transactions!$D:$D))</f>
        <v/>
      </c>
      <c r="N271" s="22" t="str">
        <f>IF($B271="","",SUMIF(Transactions!$F:$F,TEXT(Dashboard!N$3,"mmm-yyyy")&amp;Dashboard!$B271,Transactions!$D:$D))</f>
        <v/>
      </c>
      <c r="O271" s="22" t="str">
        <f>IF($B271="","",SUMIF(Transactions!$F:$F,TEXT(Dashboard!O$3,"mmm-yyyy")&amp;Dashboard!$B271,Transactions!$D:$D))</f>
        <v/>
      </c>
      <c r="P271" s="22" t="str">
        <f t="shared" si="9"/>
        <v/>
      </c>
    </row>
    <row r="272" spans="1:16">
      <c r="A272" s="20" t="str">
        <f t="shared" si="10"/>
        <v/>
      </c>
      <c r="B272" s="21"/>
      <c r="C272" s="22" t="str">
        <f>IF($B272="","",SUMIF(Transactions!$F:$F,TEXT(Dashboard!C$3,"mmm-yyyy")&amp;Dashboard!$B272,Transactions!$D:$D))</f>
        <v/>
      </c>
      <c r="D272" s="22" t="str">
        <f>IF($B272="","",SUMIF(Transactions!$F:$F,TEXT(Dashboard!D$3,"mmm-yyyy")&amp;Dashboard!$B272,Transactions!$D:$D))</f>
        <v/>
      </c>
      <c r="E272" s="22" t="str">
        <f>IF($B272="","",SUMIF(Transactions!$F:$F,TEXT(Dashboard!E$3,"mmm-yyyy")&amp;Dashboard!$B272,Transactions!$D:$D))</f>
        <v/>
      </c>
      <c r="F272" s="22" t="str">
        <f>IF($B272="","",SUMIF(Transactions!$F:$F,TEXT(Dashboard!F$3,"mmm-yyyy")&amp;Dashboard!$B272,Transactions!$D:$D))</f>
        <v/>
      </c>
      <c r="G272" s="22" t="str">
        <f>IF($B272="","",SUMIF(Transactions!$F:$F,TEXT(Dashboard!G$3,"mmm-yyyy")&amp;Dashboard!$B272,Transactions!$D:$D))</f>
        <v/>
      </c>
      <c r="H272" s="22" t="str">
        <f>IF($B272="","",SUMIF(Transactions!$F:$F,TEXT(Dashboard!H$3,"mmm-yyyy")&amp;Dashboard!$B272,Transactions!$D:$D))</f>
        <v/>
      </c>
      <c r="I272" s="22" t="str">
        <f>IF($B272="","",SUMIF(Transactions!$F:$F,TEXT(Dashboard!I$3,"mmm-yyyy")&amp;Dashboard!$B272,Transactions!$D:$D))</f>
        <v/>
      </c>
      <c r="J272" s="22" t="str">
        <f>IF($B272="","",SUMIF(Transactions!$F:$F,TEXT(Dashboard!J$3,"mmm-yyyy")&amp;Dashboard!$B272,Transactions!$D:$D))</f>
        <v/>
      </c>
      <c r="K272" s="22" t="str">
        <f>IF($B272="","",SUMIF(Transactions!$F:$F,TEXT(Dashboard!K$3,"mmm-yyyy")&amp;Dashboard!$B272,Transactions!$D:$D))</f>
        <v/>
      </c>
      <c r="L272" s="22" t="str">
        <f>IF($B272="","",SUMIF(Transactions!$F:$F,TEXT(Dashboard!L$3,"mmm-yyyy")&amp;Dashboard!$B272,Transactions!$D:$D))</f>
        <v/>
      </c>
      <c r="M272" s="22" t="str">
        <f>IF($B272="","",SUMIF(Transactions!$F:$F,TEXT(Dashboard!M$3,"mmm-yyyy")&amp;Dashboard!$B272,Transactions!$D:$D))</f>
        <v/>
      </c>
      <c r="N272" s="22" t="str">
        <f>IF($B272="","",SUMIF(Transactions!$F:$F,TEXT(Dashboard!N$3,"mmm-yyyy")&amp;Dashboard!$B272,Transactions!$D:$D))</f>
        <v/>
      </c>
      <c r="O272" s="22" t="str">
        <f>IF($B272="","",SUMIF(Transactions!$F:$F,TEXT(Dashboard!O$3,"mmm-yyyy")&amp;Dashboard!$B272,Transactions!$D:$D))</f>
        <v/>
      </c>
      <c r="P272" s="22" t="str">
        <f t="shared" si="9"/>
        <v/>
      </c>
    </row>
    <row r="273" spans="1:16">
      <c r="A273" s="20" t="str">
        <f t="shared" si="10"/>
        <v/>
      </c>
      <c r="B273" s="21"/>
      <c r="C273" s="22" t="str">
        <f>IF($B273="","",SUMIF(Transactions!$F:$F,TEXT(Dashboard!C$3,"mmm-yyyy")&amp;Dashboard!$B273,Transactions!$D:$D))</f>
        <v/>
      </c>
      <c r="D273" s="22" t="str">
        <f>IF($B273="","",SUMIF(Transactions!$F:$F,TEXT(Dashboard!D$3,"mmm-yyyy")&amp;Dashboard!$B273,Transactions!$D:$D))</f>
        <v/>
      </c>
      <c r="E273" s="22" t="str">
        <f>IF($B273="","",SUMIF(Transactions!$F:$F,TEXT(Dashboard!E$3,"mmm-yyyy")&amp;Dashboard!$B273,Transactions!$D:$D))</f>
        <v/>
      </c>
      <c r="F273" s="22" t="str">
        <f>IF($B273="","",SUMIF(Transactions!$F:$F,TEXT(Dashboard!F$3,"mmm-yyyy")&amp;Dashboard!$B273,Transactions!$D:$D))</f>
        <v/>
      </c>
      <c r="G273" s="22" t="str">
        <f>IF($B273="","",SUMIF(Transactions!$F:$F,TEXT(Dashboard!G$3,"mmm-yyyy")&amp;Dashboard!$B273,Transactions!$D:$D))</f>
        <v/>
      </c>
      <c r="H273" s="22" t="str">
        <f>IF($B273="","",SUMIF(Transactions!$F:$F,TEXT(Dashboard!H$3,"mmm-yyyy")&amp;Dashboard!$B273,Transactions!$D:$D))</f>
        <v/>
      </c>
      <c r="I273" s="22" t="str">
        <f>IF($B273="","",SUMIF(Transactions!$F:$F,TEXT(Dashboard!I$3,"mmm-yyyy")&amp;Dashboard!$B273,Transactions!$D:$D))</f>
        <v/>
      </c>
      <c r="J273" s="22" t="str">
        <f>IF($B273="","",SUMIF(Transactions!$F:$F,TEXT(Dashboard!J$3,"mmm-yyyy")&amp;Dashboard!$B273,Transactions!$D:$D))</f>
        <v/>
      </c>
      <c r="K273" s="22" t="str">
        <f>IF($B273="","",SUMIF(Transactions!$F:$F,TEXT(Dashboard!K$3,"mmm-yyyy")&amp;Dashboard!$B273,Transactions!$D:$D))</f>
        <v/>
      </c>
      <c r="L273" s="22" t="str">
        <f>IF($B273="","",SUMIF(Transactions!$F:$F,TEXT(Dashboard!L$3,"mmm-yyyy")&amp;Dashboard!$B273,Transactions!$D:$D))</f>
        <v/>
      </c>
      <c r="M273" s="22" t="str">
        <f>IF($B273="","",SUMIF(Transactions!$F:$F,TEXT(Dashboard!M$3,"mmm-yyyy")&amp;Dashboard!$B273,Transactions!$D:$D))</f>
        <v/>
      </c>
      <c r="N273" s="22" t="str">
        <f>IF($B273="","",SUMIF(Transactions!$F:$F,TEXT(Dashboard!N$3,"mmm-yyyy")&amp;Dashboard!$B273,Transactions!$D:$D))</f>
        <v/>
      </c>
      <c r="O273" s="22" t="str">
        <f>IF($B273="","",SUMIF(Transactions!$F:$F,TEXT(Dashboard!O$3,"mmm-yyyy")&amp;Dashboard!$B273,Transactions!$D:$D))</f>
        <v/>
      </c>
      <c r="P273" s="22" t="str">
        <f t="shared" si="9"/>
        <v/>
      </c>
    </row>
    <row r="274" spans="1:16">
      <c r="A274" s="20" t="str">
        <f t="shared" si="10"/>
        <v/>
      </c>
      <c r="B274" s="21"/>
      <c r="C274" s="22" t="str">
        <f>IF($B274="","",SUMIF(Transactions!$F:$F,TEXT(Dashboard!C$3,"mmm-yyyy")&amp;Dashboard!$B274,Transactions!$D:$D))</f>
        <v/>
      </c>
      <c r="D274" s="22" t="str">
        <f>IF($B274="","",SUMIF(Transactions!$F:$F,TEXT(Dashboard!D$3,"mmm-yyyy")&amp;Dashboard!$B274,Transactions!$D:$D))</f>
        <v/>
      </c>
      <c r="E274" s="22" t="str">
        <f>IF($B274="","",SUMIF(Transactions!$F:$F,TEXT(Dashboard!E$3,"mmm-yyyy")&amp;Dashboard!$B274,Transactions!$D:$D))</f>
        <v/>
      </c>
      <c r="F274" s="22" t="str">
        <f>IF($B274="","",SUMIF(Transactions!$F:$F,TEXT(Dashboard!F$3,"mmm-yyyy")&amp;Dashboard!$B274,Transactions!$D:$D))</f>
        <v/>
      </c>
      <c r="G274" s="22" t="str">
        <f>IF($B274="","",SUMIF(Transactions!$F:$F,TEXT(Dashboard!G$3,"mmm-yyyy")&amp;Dashboard!$B274,Transactions!$D:$D))</f>
        <v/>
      </c>
      <c r="H274" s="22" t="str">
        <f>IF($B274="","",SUMIF(Transactions!$F:$F,TEXT(Dashboard!H$3,"mmm-yyyy")&amp;Dashboard!$B274,Transactions!$D:$D))</f>
        <v/>
      </c>
      <c r="I274" s="22" t="str">
        <f>IF($B274="","",SUMIF(Transactions!$F:$F,TEXT(Dashboard!I$3,"mmm-yyyy")&amp;Dashboard!$B274,Transactions!$D:$D))</f>
        <v/>
      </c>
      <c r="J274" s="22" t="str">
        <f>IF($B274="","",SUMIF(Transactions!$F:$F,TEXT(Dashboard!J$3,"mmm-yyyy")&amp;Dashboard!$B274,Transactions!$D:$D))</f>
        <v/>
      </c>
      <c r="K274" s="22" t="str">
        <f>IF($B274="","",SUMIF(Transactions!$F:$F,TEXT(Dashboard!K$3,"mmm-yyyy")&amp;Dashboard!$B274,Transactions!$D:$D))</f>
        <v/>
      </c>
      <c r="L274" s="22" t="str">
        <f>IF($B274="","",SUMIF(Transactions!$F:$F,TEXT(Dashboard!L$3,"mmm-yyyy")&amp;Dashboard!$B274,Transactions!$D:$D))</f>
        <v/>
      </c>
      <c r="M274" s="22" t="str">
        <f>IF($B274="","",SUMIF(Transactions!$F:$F,TEXT(Dashboard!M$3,"mmm-yyyy")&amp;Dashboard!$B274,Transactions!$D:$D))</f>
        <v/>
      </c>
      <c r="N274" s="22" t="str">
        <f>IF($B274="","",SUMIF(Transactions!$F:$F,TEXT(Dashboard!N$3,"mmm-yyyy")&amp;Dashboard!$B274,Transactions!$D:$D))</f>
        <v/>
      </c>
      <c r="O274" s="22" t="str">
        <f>IF($B274="","",SUMIF(Transactions!$F:$F,TEXT(Dashboard!O$3,"mmm-yyyy")&amp;Dashboard!$B274,Transactions!$D:$D))</f>
        <v/>
      </c>
      <c r="P274" s="22" t="str">
        <f t="shared" si="9"/>
        <v/>
      </c>
    </row>
    <row r="275" spans="1:16">
      <c r="A275" s="20" t="str">
        <f t="shared" si="10"/>
        <v/>
      </c>
      <c r="B275" s="21"/>
      <c r="C275" s="22" t="str">
        <f>IF($B275="","",SUMIF(Transactions!$F:$F,TEXT(Dashboard!C$3,"mmm-yyyy")&amp;Dashboard!$B275,Transactions!$D:$D))</f>
        <v/>
      </c>
      <c r="D275" s="22" t="str">
        <f>IF($B275="","",SUMIF(Transactions!$F:$F,TEXT(Dashboard!D$3,"mmm-yyyy")&amp;Dashboard!$B275,Transactions!$D:$D))</f>
        <v/>
      </c>
      <c r="E275" s="22" t="str">
        <f>IF($B275="","",SUMIF(Transactions!$F:$F,TEXT(Dashboard!E$3,"mmm-yyyy")&amp;Dashboard!$B275,Transactions!$D:$D))</f>
        <v/>
      </c>
      <c r="F275" s="22" t="str">
        <f>IF($B275="","",SUMIF(Transactions!$F:$F,TEXT(Dashboard!F$3,"mmm-yyyy")&amp;Dashboard!$B275,Transactions!$D:$D))</f>
        <v/>
      </c>
      <c r="G275" s="22" t="str">
        <f>IF($B275="","",SUMIF(Transactions!$F:$F,TEXT(Dashboard!G$3,"mmm-yyyy")&amp;Dashboard!$B275,Transactions!$D:$D))</f>
        <v/>
      </c>
      <c r="H275" s="22" t="str">
        <f>IF($B275="","",SUMIF(Transactions!$F:$F,TEXT(Dashboard!H$3,"mmm-yyyy")&amp;Dashboard!$B275,Transactions!$D:$D))</f>
        <v/>
      </c>
      <c r="I275" s="22" t="str">
        <f>IF($B275="","",SUMIF(Transactions!$F:$F,TEXT(Dashboard!I$3,"mmm-yyyy")&amp;Dashboard!$B275,Transactions!$D:$D))</f>
        <v/>
      </c>
      <c r="J275" s="22" t="str">
        <f>IF($B275="","",SUMIF(Transactions!$F:$F,TEXT(Dashboard!J$3,"mmm-yyyy")&amp;Dashboard!$B275,Transactions!$D:$D))</f>
        <v/>
      </c>
      <c r="K275" s="22" t="str">
        <f>IF($B275="","",SUMIF(Transactions!$F:$F,TEXT(Dashboard!K$3,"mmm-yyyy")&amp;Dashboard!$B275,Transactions!$D:$D))</f>
        <v/>
      </c>
      <c r="L275" s="22" t="str">
        <f>IF($B275="","",SUMIF(Transactions!$F:$F,TEXT(Dashboard!L$3,"mmm-yyyy")&amp;Dashboard!$B275,Transactions!$D:$D))</f>
        <v/>
      </c>
      <c r="M275" s="22" t="str">
        <f>IF($B275="","",SUMIF(Transactions!$F:$F,TEXT(Dashboard!M$3,"mmm-yyyy")&amp;Dashboard!$B275,Transactions!$D:$D))</f>
        <v/>
      </c>
      <c r="N275" s="22" t="str">
        <f>IF($B275="","",SUMIF(Transactions!$F:$F,TEXT(Dashboard!N$3,"mmm-yyyy")&amp;Dashboard!$B275,Transactions!$D:$D))</f>
        <v/>
      </c>
      <c r="O275" s="22" t="str">
        <f>IF($B275="","",SUMIF(Transactions!$F:$F,TEXT(Dashboard!O$3,"mmm-yyyy")&amp;Dashboard!$B275,Transactions!$D:$D))</f>
        <v/>
      </c>
      <c r="P275" s="22" t="str">
        <f t="shared" si="9"/>
        <v/>
      </c>
    </row>
    <row r="276" spans="1:16">
      <c r="A276" s="20" t="str">
        <f t="shared" si="10"/>
        <v/>
      </c>
      <c r="B276" s="21"/>
      <c r="C276" s="22" t="str">
        <f>IF($B276="","",SUMIF(Transactions!$F:$F,TEXT(Dashboard!C$3,"mmm-yyyy")&amp;Dashboard!$B276,Transactions!$D:$D))</f>
        <v/>
      </c>
      <c r="D276" s="22" t="str">
        <f>IF($B276="","",SUMIF(Transactions!$F:$F,TEXT(Dashboard!D$3,"mmm-yyyy")&amp;Dashboard!$B276,Transactions!$D:$D))</f>
        <v/>
      </c>
      <c r="E276" s="22" t="str">
        <f>IF($B276="","",SUMIF(Transactions!$F:$F,TEXT(Dashboard!E$3,"mmm-yyyy")&amp;Dashboard!$B276,Transactions!$D:$D))</f>
        <v/>
      </c>
      <c r="F276" s="22" t="str">
        <f>IF($B276="","",SUMIF(Transactions!$F:$F,TEXT(Dashboard!F$3,"mmm-yyyy")&amp;Dashboard!$B276,Transactions!$D:$D))</f>
        <v/>
      </c>
      <c r="G276" s="22" t="str">
        <f>IF($B276="","",SUMIF(Transactions!$F:$F,TEXT(Dashboard!G$3,"mmm-yyyy")&amp;Dashboard!$B276,Transactions!$D:$D))</f>
        <v/>
      </c>
      <c r="H276" s="22" t="str">
        <f>IF($B276="","",SUMIF(Transactions!$F:$F,TEXT(Dashboard!H$3,"mmm-yyyy")&amp;Dashboard!$B276,Transactions!$D:$D))</f>
        <v/>
      </c>
      <c r="I276" s="22" t="str">
        <f>IF($B276="","",SUMIF(Transactions!$F:$F,TEXT(Dashboard!I$3,"mmm-yyyy")&amp;Dashboard!$B276,Transactions!$D:$D))</f>
        <v/>
      </c>
      <c r="J276" s="22" t="str">
        <f>IF($B276="","",SUMIF(Transactions!$F:$F,TEXT(Dashboard!J$3,"mmm-yyyy")&amp;Dashboard!$B276,Transactions!$D:$D))</f>
        <v/>
      </c>
      <c r="K276" s="22" t="str">
        <f>IF($B276="","",SUMIF(Transactions!$F:$F,TEXT(Dashboard!K$3,"mmm-yyyy")&amp;Dashboard!$B276,Transactions!$D:$D))</f>
        <v/>
      </c>
      <c r="L276" s="22" t="str">
        <f>IF($B276="","",SUMIF(Transactions!$F:$F,TEXT(Dashboard!L$3,"mmm-yyyy")&amp;Dashboard!$B276,Transactions!$D:$D))</f>
        <v/>
      </c>
      <c r="M276" s="22" t="str">
        <f>IF($B276="","",SUMIF(Transactions!$F:$F,TEXT(Dashboard!M$3,"mmm-yyyy")&amp;Dashboard!$B276,Transactions!$D:$D))</f>
        <v/>
      </c>
      <c r="N276" s="22" t="str">
        <f>IF($B276="","",SUMIF(Transactions!$F:$F,TEXT(Dashboard!N$3,"mmm-yyyy")&amp;Dashboard!$B276,Transactions!$D:$D))</f>
        <v/>
      </c>
      <c r="O276" s="22" t="str">
        <f>IF($B276="","",SUMIF(Transactions!$F:$F,TEXT(Dashboard!O$3,"mmm-yyyy")&amp;Dashboard!$B276,Transactions!$D:$D))</f>
        <v/>
      </c>
      <c r="P276" s="22" t="str">
        <f t="shared" si="9"/>
        <v/>
      </c>
    </row>
    <row r="277" spans="1:16">
      <c r="A277" s="20" t="str">
        <f t="shared" si="10"/>
        <v/>
      </c>
      <c r="B277" s="21"/>
      <c r="C277" s="22" t="str">
        <f>IF($B277="","",SUMIF(Transactions!$F:$F,TEXT(Dashboard!C$3,"mmm-yyyy")&amp;Dashboard!$B277,Transactions!$D:$D))</f>
        <v/>
      </c>
      <c r="D277" s="22" t="str">
        <f>IF($B277="","",SUMIF(Transactions!$F:$F,TEXT(Dashboard!D$3,"mmm-yyyy")&amp;Dashboard!$B277,Transactions!$D:$D))</f>
        <v/>
      </c>
      <c r="E277" s="22" t="str">
        <f>IF($B277="","",SUMIF(Transactions!$F:$F,TEXT(Dashboard!E$3,"mmm-yyyy")&amp;Dashboard!$B277,Transactions!$D:$D))</f>
        <v/>
      </c>
      <c r="F277" s="22" t="str">
        <f>IF($B277="","",SUMIF(Transactions!$F:$F,TEXT(Dashboard!F$3,"mmm-yyyy")&amp;Dashboard!$B277,Transactions!$D:$D))</f>
        <v/>
      </c>
      <c r="G277" s="22" t="str">
        <f>IF($B277="","",SUMIF(Transactions!$F:$F,TEXT(Dashboard!G$3,"mmm-yyyy")&amp;Dashboard!$B277,Transactions!$D:$D))</f>
        <v/>
      </c>
      <c r="H277" s="22" t="str">
        <f>IF($B277="","",SUMIF(Transactions!$F:$F,TEXT(Dashboard!H$3,"mmm-yyyy")&amp;Dashboard!$B277,Transactions!$D:$D))</f>
        <v/>
      </c>
      <c r="I277" s="22" t="str">
        <f>IF($B277="","",SUMIF(Transactions!$F:$F,TEXT(Dashboard!I$3,"mmm-yyyy")&amp;Dashboard!$B277,Transactions!$D:$D))</f>
        <v/>
      </c>
      <c r="J277" s="22" t="str">
        <f>IF($B277="","",SUMIF(Transactions!$F:$F,TEXT(Dashboard!J$3,"mmm-yyyy")&amp;Dashboard!$B277,Transactions!$D:$D))</f>
        <v/>
      </c>
      <c r="K277" s="22" t="str">
        <f>IF($B277="","",SUMIF(Transactions!$F:$F,TEXT(Dashboard!K$3,"mmm-yyyy")&amp;Dashboard!$B277,Transactions!$D:$D))</f>
        <v/>
      </c>
      <c r="L277" s="22" t="str">
        <f>IF($B277="","",SUMIF(Transactions!$F:$F,TEXT(Dashboard!L$3,"mmm-yyyy")&amp;Dashboard!$B277,Transactions!$D:$D))</f>
        <v/>
      </c>
      <c r="M277" s="22" t="str">
        <f>IF($B277="","",SUMIF(Transactions!$F:$F,TEXT(Dashboard!M$3,"mmm-yyyy")&amp;Dashboard!$B277,Transactions!$D:$D))</f>
        <v/>
      </c>
      <c r="N277" s="22" t="str">
        <f>IF($B277="","",SUMIF(Transactions!$F:$F,TEXT(Dashboard!N$3,"mmm-yyyy")&amp;Dashboard!$B277,Transactions!$D:$D))</f>
        <v/>
      </c>
      <c r="O277" s="22" t="str">
        <f>IF($B277="","",SUMIF(Transactions!$F:$F,TEXT(Dashboard!O$3,"mmm-yyyy")&amp;Dashboard!$B277,Transactions!$D:$D))</f>
        <v/>
      </c>
      <c r="P277" s="22" t="str">
        <f t="shared" si="9"/>
        <v/>
      </c>
    </row>
    <row r="278" spans="1:16">
      <c r="A278" s="20" t="str">
        <f t="shared" si="10"/>
        <v/>
      </c>
      <c r="B278" s="21"/>
      <c r="C278" s="22" t="str">
        <f>IF($B278="","",SUMIF(Transactions!$F:$F,TEXT(Dashboard!C$3,"mmm-yyyy")&amp;Dashboard!$B278,Transactions!$D:$D))</f>
        <v/>
      </c>
      <c r="D278" s="22" t="str">
        <f>IF($B278="","",SUMIF(Transactions!$F:$F,TEXT(Dashboard!D$3,"mmm-yyyy")&amp;Dashboard!$B278,Transactions!$D:$D))</f>
        <v/>
      </c>
      <c r="E278" s="22" t="str">
        <f>IF($B278="","",SUMIF(Transactions!$F:$F,TEXT(Dashboard!E$3,"mmm-yyyy")&amp;Dashboard!$B278,Transactions!$D:$D))</f>
        <v/>
      </c>
      <c r="F278" s="22" t="str">
        <f>IF($B278="","",SUMIF(Transactions!$F:$F,TEXT(Dashboard!F$3,"mmm-yyyy")&amp;Dashboard!$B278,Transactions!$D:$D))</f>
        <v/>
      </c>
      <c r="G278" s="22" t="str">
        <f>IF($B278="","",SUMIF(Transactions!$F:$F,TEXT(Dashboard!G$3,"mmm-yyyy")&amp;Dashboard!$B278,Transactions!$D:$D))</f>
        <v/>
      </c>
      <c r="H278" s="22" t="str">
        <f>IF($B278="","",SUMIF(Transactions!$F:$F,TEXT(Dashboard!H$3,"mmm-yyyy")&amp;Dashboard!$B278,Transactions!$D:$D))</f>
        <v/>
      </c>
      <c r="I278" s="22" t="str">
        <f>IF($B278="","",SUMIF(Transactions!$F:$F,TEXT(Dashboard!I$3,"mmm-yyyy")&amp;Dashboard!$B278,Transactions!$D:$D))</f>
        <v/>
      </c>
      <c r="J278" s="22" t="str">
        <f>IF($B278="","",SUMIF(Transactions!$F:$F,TEXT(Dashboard!J$3,"mmm-yyyy")&amp;Dashboard!$B278,Transactions!$D:$D))</f>
        <v/>
      </c>
      <c r="K278" s="22" t="str">
        <f>IF($B278="","",SUMIF(Transactions!$F:$F,TEXT(Dashboard!K$3,"mmm-yyyy")&amp;Dashboard!$B278,Transactions!$D:$D))</f>
        <v/>
      </c>
      <c r="L278" s="22" t="str">
        <f>IF($B278="","",SUMIF(Transactions!$F:$F,TEXT(Dashboard!L$3,"mmm-yyyy")&amp;Dashboard!$B278,Transactions!$D:$D))</f>
        <v/>
      </c>
      <c r="M278" s="22" t="str">
        <f>IF($B278="","",SUMIF(Transactions!$F:$F,TEXT(Dashboard!M$3,"mmm-yyyy")&amp;Dashboard!$B278,Transactions!$D:$D))</f>
        <v/>
      </c>
      <c r="N278" s="22" t="str">
        <f>IF($B278="","",SUMIF(Transactions!$F:$F,TEXT(Dashboard!N$3,"mmm-yyyy")&amp;Dashboard!$B278,Transactions!$D:$D))</f>
        <v/>
      </c>
      <c r="O278" s="22" t="str">
        <f>IF($B278="","",SUMIF(Transactions!$F:$F,TEXT(Dashboard!O$3,"mmm-yyyy")&amp;Dashboard!$B278,Transactions!$D:$D))</f>
        <v/>
      </c>
      <c r="P278" s="22" t="str">
        <f t="shared" si="9"/>
        <v/>
      </c>
    </row>
    <row r="279" spans="1:16">
      <c r="A279" s="20" t="str">
        <f t="shared" si="10"/>
        <v/>
      </c>
      <c r="B279" s="21"/>
      <c r="C279" s="22" t="str">
        <f>IF($B279="","",SUMIF(Transactions!$F:$F,TEXT(Dashboard!C$3,"mmm-yyyy")&amp;Dashboard!$B279,Transactions!$D:$D))</f>
        <v/>
      </c>
      <c r="D279" s="22" t="str">
        <f>IF($B279="","",SUMIF(Transactions!$F:$F,TEXT(Dashboard!D$3,"mmm-yyyy")&amp;Dashboard!$B279,Transactions!$D:$D))</f>
        <v/>
      </c>
      <c r="E279" s="22" t="str">
        <f>IF($B279="","",SUMIF(Transactions!$F:$F,TEXT(Dashboard!E$3,"mmm-yyyy")&amp;Dashboard!$B279,Transactions!$D:$D))</f>
        <v/>
      </c>
      <c r="F279" s="22" t="str">
        <f>IF($B279="","",SUMIF(Transactions!$F:$F,TEXT(Dashboard!F$3,"mmm-yyyy")&amp;Dashboard!$B279,Transactions!$D:$D))</f>
        <v/>
      </c>
      <c r="G279" s="22" t="str">
        <f>IF($B279="","",SUMIF(Transactions!$F:$F,TEXT(Dashboard!G$3,"mmm-yyyy")&amp;Dashboard!$B279,Transactions!$D:$D))</f>
        <v/>
      </c>
      <c r="H279" s="22" t="str">
        <f>IF($B279="","",SUMIF(Transactions!$F:$F,TEXT(Dashboard!H$3,"mmm-yyyy")&amp;Dashboard!$B279,Transactions!$D:$D))</f>
        <v/>
      </c>
      <c r="I279" s="22" t="str">
        <f>IF($B279="","",SUMIF(Transactions!$F:$F,TEXT(Dashboard!I$3,"mmm-yyyy")&amp;Dashboard!$B279,Transactions!$D:$D))</f>
        <v/>
      </c>
      <c r="J279" s="22" t="str">
        <f>IF($B279="","",SUMIF(Transactions!$F:$F,TEXT(Dashboard!J$3,"mmm-yyyy")&amp;Dashboard!$B279,Transactions!$D:$D))</f>
        <v/>
      </c>
      <c r="K279" s="22" t="str">
        <f>IF($B279="","",SUMIF(Transactions!$F:$F,TEXT(Dashboard!K$3,"mmm-yyyy")&amp;Dashboard!$B279,Transactions!$D:$D))</f>
        <v/>
      </c>
      <c r="L279" s="22" t="str">
        <f>IF($B279="","",SUMIF(Transactions!$F:$F,TEXT(Dashboard!L$3,"mmm-yyyy")&amp;Dashboard!$B279,Transactions!$D:$D))</f>
        <v/>
      </c>
      <c r="M279" s="22" t="str">
        <f>IF($B279="","",SUMIF(Transactions!$F:$F,TEXT(Dashboard!M$3,"mmm-yyyy")&amp;Dashboard!$B279,Transactions!$D:$D))</f>
        <v/>
      </c>
      <c r="N279" s="22" t="str">
        <f>IF($B279="","",SUMIF(Transactions!$F:$F,TEXT(Dashboard!N$3,"mmm-yyyy")&amp;Dashboard!$B279,Transactions!$D:$D))</f>
        <v/>
      </c>
      <c r="O279" s="22" t="str">
        <f>IF($B279="","",SUMIF(Transactions!$F:$F,TEXT(Dashboard!O$3,"mmm-yyyy")&amp;Dashboard!$B279,Transactions!$D:$D))</f>
        <v/>
      </c>
      <c r="P279" s="22" t="str">
        <f t="shared" si="9"/>
        <v/>
      </c>
    </row>
    <row r="280" spans="1:16">
      <c r="A280" s="20" t="str">
        <f t="shared" si="10"/>
        <v/>
      </c>
      <c r="B280" s="21"/>
      <c r="C280" s="22" t="str">
        <f>IF($B280="","",SUMIF(Transactions!$F:$F,TEXT(Dashboard!C$3,"mmm-yyyy")&amp;Dashboard!$B280,Transactions!$D:$D))</f>
        <v/>
      </c>
      <c r="D280" s="22" t="str">
        <f>IF($B280="","",SUMIF(Transactions!$F:$F,TEXT(Dashboard!D$3,"mmm-yyyy")&amp;Dashboard!$B280,Transactions!$D:$D))</f>
        <v/>
      </c>
      <c r="E280" s="22" t="str">
        <f>IF($B280="","",SUMIF(Transactions!$F:$F,TEXT(Dashboard!E$3,"mmm-yyyy")&amp;Dashboard!$B280,Transactions!$D:$D))</f>
        <v/>
      </c>
      <c r="F280" s="22" t="str">
        <f>IF($B280="","",SUMIF(Transactions!$F:$F,TEXT(Dashboard!F$3,"mmm-yyyy")&amp;Dashboard!$B280,Transactions!$D:$D))</f>
        <v/>
      </c>
      <c r="G280" s="22" t="str">
        <f>IF($B280="","",SUMIF(Transactions!$F:$F,TEXT(Dashboard!G$3,"mmm-yyyy")&amp;Dashboard!$B280,Transactions!$D:$D))</f>
        <v/>
      </c>
      <c r="H280" s="22" t="str">
        <f>IF($B280="","",SUMIF(Transactions!$F:$F,TEXT(Dashboard!H$3,"mmm-yyyy")&amp;Dashboard!$B280,Transactions!$D:$D))</f>
        <v/>
      </c>
      <c r="I280" s="22" t="str">
        <f>IF($B280="","",SUMIF(Transactions!$F:$F,TEXT(Dashboard!I$3,"mmm-yyyy")&amp;Dashboard!$B280,Transactions!$D:$D))</f>
        <v/>
      </c>
      <c r="J280" s="22" t="str">
        <f>IF($B280="","",SUMIF(Transactions!$F:$F,TEXT(Dashboard!J$3,"mmm-yyyy")&amp;Dashboard!$B280,Transactions!$D:$D))</f>
        <v/>
      </c>
      <c r="K280" s="22" t="str">
        <f>IF($B280="","",SUMIF(Transactions!$F:$F,TEXT(Dashboard!K$3,"mmm-yyyy")&amp;Dashboard!$B280,Transactions!$D:$D))</f>
        <v/>
      </c>
      <c r="L280" s="22" t="str">
        <f>IF($B280="","",SUMIF(Transactions!$F:$F,TEXT(Dashboard!L$3,"mmm-yyyy")&amp;Dashboard!$B280,Transactions!$D:$D))</f>
        <v/>
      </c>
      <c r="M280" s="22" t="str">
        <f>IF($B280="","",SUMIF(Transactions!$F:$F,TEXT(Dashboard!M$3,"mmm-yyyy")&amp;Dashboard!$B280,Transactions!$D:$D))</f>
        <v/>
      </c>
      <c r="N280" s="22" t="str">
        <f>IF($B280="","",SUMIF(Transactions!$F:$F,TEXT(Dashboard!N$3,"mmm-yyyy")&amp;Dashboard!$B280,Transactions!$D:$D))</f>
        <v/>
      </c>
      <c r="O280" s="22" t="str">
        <f>IF($B280="","",SUMIF(Transactions!$F:$F,TEXT(Dashboard!O$3,"mmm-yyyy")&amp;Dashboard!$B280,Transactions!$D:$D))</f>
        <v/>
      </c>
      <c r="P280" s="22" t="str">
        <f t="shared" si="9"/>
        <v/>
      </c>
    </row>
    <row r="281" spans="1:16">
      <c r="A281" s="20" t="str">
        <f t="shared" si="10"/>
        <v/>
      </c>
      <c r="B281" s="21"/>
      <c r="C281" s="22" t="str">
        <f>IF($B281="","",SUMIF(Transactions!$F:$F,TEXT(Dashboard!C$3,"mmm-yyyy")&amp;Dashboard!$B281,Transactions!$D:$D))</f>
        <v/>
      </c>
      <c r="D281" s="22" t="str">
        <f>IF($B281="","",SUMIF(Transactions!$F:$F,TEXT(Dashboard!D$3,"mmm-yyyy")&amp;Dashboard!$B281,Transactions!$D:$D))</f>
        <v/>
      </c>
      <c r="E281" s="22" t="str">
        <f>IF($B281="","",SUMIF(Transactions!$F:$F,TEXT(Dashboard!E$3,"mmm-yyyy")&amp;Dashboard!$B281,Transactions!$D:$D))</f>
        <v/>
      </c>
      <c r="F281" s="22" t="str">
        <f>IF($B281="","",SUMIF(Transactions!$F:$F,TEXT(Dashboard!F$3,"mmm-yyyy")&amp;Dashboard!$B281,Transactions!$D:$D))</f>
        <v/>
      </c>
      <c r="G281" s="22" t="str">
        <f>IF($B281="","",SUMIF(Transactions!$F:$F,TEXT(Dashboard!G$3,"mmm-yyyy")&amp;Dashboard!$B281,Transactions!$D:$D))</f>
        <v/>
      </c>
      <c r="H281" s="22" t="str">
        <f>IF($B281="","",SUMIF(Transactions!$F:$F,TEXT(Dashboard!H$3,"mmm-yyyy")&amp;Dashboard!$B281,Transactions!$D:$D))</f>
        <v/>
      </c>
      <c r="I281" s="22" t="str">
        <f>IF($B281="","",SUMIF(Transactions!$F:$F,TEXT(Dashboard!I$3,"mmm-yyyy")&amp;Dashboard!$B281,Transactions!$D:$D))</f>
        <v/>
      </c>
      <c r="J281" s="22" t="str">
        <f>IF($B281="","",SUMIF(Transactions!$F:$F,TEXT(Dashboard!J$3,"mmm-yyyy")&amp;Dashboard!$B281,Transactions!$D:$D))</f>
        <v/>
      </c>
      <c r="K281" s="22" t="str">
        <f>IF($B281="","",SUMIF(Transactions!$F:$F,TEXT(Dashboard!K$3,"mmm-yyyy")&amp;Dashboard!$B281,Transactions!$D:$D))</f>
        <v/>
      </c>
      <c r="L281" s="22" t="str">
        <f>IF($B281="","",SUMIF(Transactions!$F:$F,TEXT(Dashboard!L$3,"mmm-yyyy")&amp;Dashboard!$B281,Transactions!$D:$D))</f>
        <v/>
      </c>
      <c r="M281" s="22" t="str">
        <f>IF($B281="","",SUMIF(Transactions!$F:$F,TEXT(Dashboard!M$3,"mmm-yyyy")&amp;Dashboard!$B281,Transactions!$D:$D))</f>
        <v/>
      </c>
      <c r="N281" s="22" t="str">
        <f>IF($B281="","",SUMIF(Transactions!$F:$F,TEXT(Dashboard!N$3,"mmm-yyyy")&amp;Dashboard!$B281,Transactions!$D:$D))</f>
        <v/>
      </c>
      <c r="O281" s="22" t="str">
        <f>IF($B281="","",SUMIF(Transactions!$F:$F,TEXT(Dashboard!O$3,"mmm-yyyy")&amp;Dashboard!$B281,Transactions!$D:$D))</f>
        <v/>
      </c>
      <c r="P281" s="22" t="str">
        <f t="shared" si="9"/>
        <v/>
      </c>
    </row>
    <row r="282" spans="1:16">
      <c r="A282" s="20" t="str">
        <f t="shared" si="10"/>
        <v/>
      </c>
      <c r="B282" s="21"/>
      <c r="C282" s="22" t="str">
        <f>IF($B282="","",SUMIF(Transactions!$F:$F,TEXT(Dashboard!C$3,"mmm-yyyy")&amp;Dashboard!$B282,Transactions!$D:$D))</f>
        <v/>
      </c>
      <c r="D282" s="22" t="str">
        <f>IF($B282="","",SUMIF(Transactions!$F:$F,TEXT(Dashboard!D$3,"mmm-yyyy")&amp;Dashboard!$B282,Transactions!$D:$D))</f>
        <v/>
      </c>
      <c r="E282" s="22" t="str">
        <f>IF($B282="","",SUMIF(Transactions!$F:$F,TEXT(Dashboard!E$3,"mmm-yyyy")&amp;Dashboard!$B282,Transactions!$D:$D))</f>
        <v/>
      </c>
      <c r="F282" s="22" t="str">
        <f>IF($B282="","",SUMIF(Transactions!$F:$F,TEXT(Dashboard!F$3,"mmm-yyyy")&amp;Dashboard!$B282,Transactions!$D:$D))</f>
        <v/>
      </c>
      <c r="G282" s="22" t="str">
        <f>IF($B282="","",SUMIF(Transactions!$F:$F,TEXT(Dashboard!G$3,"mmm-yyyy")&amp;Dashboard!$B282,Transactions!$D:$D))</f>
        <v/>
      </c>
      <c r="H282" s="22" t="str">
        <f>IF($B282="","",SUMIF(Transactions!$F:$F,TEXT(Dashboard!H$3,"mmm-yyyy")&amp;Dashboard!$B282,Transactions!$D:$D))</f>
        <v/>
      </c>
      <c r="I282" s="22" t="str">
        <f>IF($B282="","",SUMIF(Transactions!$F:$F,TEXT(Dashboard!I$3,"mmm-yyyy")&amp;Dashboard!$B282,Transactions!$D:$D))</f>
        <v/>
      </c>
      <c r="J282" s="22" t="str">
        <f>IF($B282="","",SUMIF(Transactions!$F:$F,TEXT(Dashboard!J$3,"mmm-yyyy")&amp;Dashboard!$B282,Transactions!$D:$D))</f>
        <v/>
      </c>
      <c r="K282" s="22" t="str">
        <f>IF($B282="","",SUMIF(Transactions!$F:$F,TEXT(Dashboard!K$3,"mmm-yyyy")&amp;Dashboard!$B282,Transactions!$D:$D))</f>
        <v/>
      </c>
      <c r="L282" s="22" t="str">
        <f>IF($B282="","",SUMIF(Transactions!$F:$F,TEXT(Dashboard!L$3,"mmm-yyyy")&amp;Dashboard!$B282,Transactions!$D:$D))</f>
        <v/>
      </c>
      <c r="M282" s="22" t="str">
        <f>IF($B282="","",SUMIF(Transactions!$F:$F,TEXT(Dashboard!M$3,"mmm-yyyy")&amp;Dashboard!$B282,Transactions!$D:$D))</f>
        <v/>
      </c>
      <c r="N282" s="22" t="str">
        <f>IF($B282="","",SUMIF(Transactions!$F:$F,TEXT(Dashboard!N$3,"mmm-yyyy")&amp;Dashboard!$B282,Transactions!$D:$D))</f>
        <v/>
      </c>
      <c r="O282" s="22" t="str">
        <f>IF($B282="","",SUMIF(Transactions!$F:$F,TEXT(Dashboard!O$3,"mmm-yyyy")&amp;Dashboard!$B282,Transactions!$D:$D))</f>
        <v/>
      </c>
      <c r="P282" s="22" t="str">
        <f t="shared" si="9"/>
        <v/>
      </c>
    </row>
    <row r="283" spans="1:16">
      <c r="A283" s="20" t="str">
        <f t="shared" si="10"/>
        <v/>
      </c>
      <c r="B283" s="21"/>
      <c r="C283" s="22" t="str">
        <f>IF($B283="","",SUMIF(Transactions!$F:$F,TEXT(Dashboard!C$3,"mmm-yyyy")&amp;Dashboard!$B283,Transactions!$D:$D))</f>
        <v/>
      </c>
      <c r="D283" s="22" t="str">
        <f>IF($B283="","",SUMIF(Transactions!$F:$F,TEXT(Dashboard!D$3,"mmm-yyyy")&amp;Dashboard!$B283,Transactions!$D:$D))</f>
        <v/>
      </c>
      <c r="E283" s="22" t="str">
        <f>IF($B283="","",SUMIF(Transactions!$F:$F,TEXT(Dashboard!E$3,"mmm-yyyy")&amp;Dashboard!$B283,Transactions!$D:$D))</f>
        <v/>
      </c>
      <c r="F283" s="22" t="str">
        <f>IF($B283="","",SUMIF(Transactions!$F:$F,TEXT(Dashboard!F$3,"mmm-yyyy")&amp;Dashboard!$B283,Transactions!$D:$D))</f>
        <v/>
      </c>
      <c r="G283" s="22" t="str">
        <f>IF($B283="","",SUMIF(Transactions!$F:$F,TEXT(Dashboard!G$3,"mmm-yyyy")&amp;Dashboard!$B283,Transactions!$D:$D))</f>
        <v/>
      </c>
      <c r="H283" s="22" t="str">
        <f>IF($B283="","",SUMIF(Transactions!$F:$F,TEXT(Dashboard!H$3,"mmm-yyyy")&amp;Dashboard!$B283,Transactions!$D:$D))</f>
        <v/>
      </c>
      <c r="I283" s="22" t="str">
        <f>IF($B283="","",SUMIF(Transactions!$F:$F,TEXT(Dashboard!I$3,"mmm-yyyy")&amp;Dashboard!$B283,Transactions!$D:$D))</f>
        <v/>
      </c>
      <c r="J283" s="22" t="str">
        <f>IF($B283="","",SUMIF(Transactions!$F:$F,TEXT(Dashboard!J$3,"mmm-yyyy")&amp;Dashboard!$B283,Transactions!$D:$D))</f>
        <v/>
      </c>
      <c r="K283" s="22" t="str">
        <f>IF($B283="","",SUMIF(Transactions!$F:$F,TEXT(Dashboard!K$3,"mmm-yyyy")&amp;Dashboard!$B283,Transactions!$D:$D))</f>
        <v/>
      </c>
      <c r="L283" s="22" t="str">
        <f>IF($B283="","",SUMIF(Transactions!$F:$F,TEXT(Dashboard!L$3,"mmm-yyyy")&amp;Dashboard!$B283,Transactions!$D:$D))</f>
        <v/>
      </c>
      <c r="M283" s="22" t="str">
        <f>IF($B283="","",SUMIF(Transactions!$F:$F,TEXT(Dashboard!M$3,"mmm-yyyy")&amp;Dashboard!$B283,Transactions!$D:$D))</f>
        <v/>
      </c>
      <c r="N283" s="22" t="str">
        <f>IF($B283="","",SUMIF(Transactions!$F:$F,TEXT(Dashboard!N$3,"mmm-yyyy")&amp;Dashboard!$B283,Transactions!$D:$D))</f>
        <v/>
      </c>
      <c r="O283" s="22" t="str">
        <f>IF($B283="","",SUMIF(Transactions!$F:$F,TEXT(Dashboard!O$3,"mmm-yyyy")&amp;Dashboard!$B283,Transactions!$D:$D))</f>
        <v/>
      </c>
      <c r="P283" s="22" t="str">
        <f t="shared" si="9"/>
        <v/>
      </c>
    </row>
    <row r="284" spans="1:16">
      <c r="A284" s="20" t="str">
        <f t="shared" si="10"/>
        <v/>
      </c>
      <c r="B284" s="21"/>
      <c r="C284" s="22" t="str">
        <f>IF($B284="","",SUMIF(Transactions!$F:$F,TEXT(Dashboard!C$3,"mmm-yyyy")&amp;Dashboard!$B284,Transactions!$D:$D))</f>
        <v/>
      </c>
      <c r="D284" s="22" t="str">
        <f>IF($B284="","",SUMIF(Transactions!$F:$F,TEXT(Dashboard!D$3,"mmm-yyyy")&amp;Dashboard!$B284,Transactions!$D:$D))</f>
        <v/>
      </c>
      <c r="E284" s="22" t="str">
        <f>IF($B284="","",SUMIF(Transactions!$F:$F,TEXT(Dashboard!E$3,"mmm-yyyy")&amp;Dashboard!$B284,Transactions!$D:$D))</f>
        <v/>
      </c>
      <c r="F284" s="22" t="str">
        <f>IF($B284="","",SUMIF(Transactions!$F:$F,TEXT(Dashboard!F$3,"mmm-yyyy")&amp;Dashboard!$B284,Transactions!$D:$D))</f>
        <v/>
      </c>
      <c r="G284" s="22" t="str">
        <f>IF($B284="","",SUMIF(Transactions!$F:$F,TEXT(Dashboard!G$3,"mmm-yyyy")&amp;Dashboard!$B284,Transactions!$D:$D))</f>
        <v/>
      </c>
      <c r="H284" s="22" t="str">
        <f>IF($B284="","",SUMIF(Transactions!$F:$F,TEXT(Dashboard!H$3,"mmm-yyyy")&amp;Dashboard!$B284,Transactions!$D:$D))</f>
        <v/>
      </c>
      <c r="I284" s="22" t="str">
        <f>IF($B284="","",SUMIF(Transactions!$F:$F,TEXT(Dashboard!I$3,"mmm-yyyy")&amp;Dashboard!$B284,Transactions!$D:$D))</f>
        <v/>
      </c>
      <c r="J284" s="22" t="str">
        <f>IF($B284="","",SUMIF(Transactions!$F:$F,TEXT(Dashboard!J$3,"mmm-yyyy")&amp;Dashboard!$B284,Transactions!$D:$D))</f>
        <v/>
      </c>
      <c r="K284" s="22" t="str">
        <f>IF($B284="","",SUMIF(Transactions!$F:$F,TEXT(Dashboard!K$3,"mmm-yyyy")&amp;Dashboard!$B284,Transactions!$D:$D))</f>
        <v/>
      </c>
      <c r="L284" s="22" t="str">
        <f>IF($B284="","",SUMIF(Transactions!$F:$F,TEXT(Dashboard!L$3,"mmm-yyyy")&amp;Dashboard!$B284,Transactions!$D:$D))</f>
        <v/>
      </c>
      <c r="M284" s="22" t="str">
        <f>IF($B284="","",SUMIF(Transactions!$F:$F,TEXT(Dashboard!M$3,"mmm-yyyy")&amp;Dashboard!$B284,Transactions!$D:$D))</f>
        <v/>
      </c>
      <c r="N284" s="22" t="str">
        <f>IF($B284="","",SUMIF(Transactions!$F:$F,TEXT(Dashboard!N$3,"mmm-yyyy")&amp;Dashboard!$B284,Transactions!$D:$D))</f>
        <v/>
      </c>
      <c r="O284" s="22" t="str">
        <f>IF($B284="","",SUMIF(Transactions!$F:$F,TEXT(Dashboard!O$3,"mmm-yyyy")&amp;Dashboard!$B284,Transactions!$D:$D))</f>
        <v/>
      </c>
      <c r="P284" s="22" t="str">
        <f t="shared" si="9"/>
        <v/>
      </c>
    </row>
    <row r="285" spans="1:16">
      <c r="A285" s="20" t="str">
        <f t="shared" si="10"/>
        <v/>
      </c>
      <c r="B285" s="21"/>
      <c r="C285" s="22" t="str">
        <f>IF($B285="","",SUMIF(Transactions!$F:$F,TEXT(Dashboard!C$3,"mmm-yyyy")&amp;Dashboard!$B285,Transactions!$D:$D))</f>
        <v/>
      </c>
      <c r="D285" s="22" t="str">
        <f>IF($B285="","",SUMIF(Transactions!$F:$F,TEXT(Dashboard!D$3,"mmm-yyyy")&amp;Dashboard!$B285,Transactions!$D:$D))</f>
        <v/>
      </c>
      <c r="E285" s="22" t="str">
        <f>IF($B285="","",SUMIF(Transactions!$F:$F,TEXT(Dashboard!E$3,"mmm-yyyy")&amp;Dashboard!$B285,Transactions!$D:$D))</f>
        <v/>
      </c>
      <c r="F285" s="22" t="str">
        <f>IF($B285="","",SUMIF(Transactions!$F:$F,TEXT(Dashboard!F$3,"mmm-yyyy")&amp;Dashboard!$B285,Transactions!$D:$D))</f>
        <v/>
      </c>
      <c r="G285" s="22" t="str">
        <f>IF($B285="","",SUMIF(Transactions!$F:$F,TEXT(Dashboard!G$3,"mmm-yyyy")&amp;Dashboard!$B285,Transactions!$D:$D))</f>
        <v/>
      </c>
      <c r="H285" s="22" t="str">
        <f>IF($B285="","",SUMIF(Transactions!$F:$F,TEXT(Dashboard!H$3,"mmm-yyyy")&amp;Dashboard!$B285,Transactions!$D:$D))</f>
        <v/>
      </c>
      <c r="I285" s="22" t="str">
        <f>IF($B285="","",SUMIF(Transactions!$F:$F,TEXT(Dashboard!I$3,"mmm-yyyy")&amp;Dashboard!$B285,Transactions!$D:$D))</f>
        <v/>
      </c>
      <c r="J285" s="22" t="str">
        <f>IF($B285="","",SUMIF(Transactions!$F:$F,TEXT(Dashboard!J$3,"mmm-yyyy")&amp;Dashboard!$B285,Transactions!$D:$D))</f>
        <v/>
      </c>
      <c r="K285" s="22" t="str">
        <f>IF($B285="","",SUMIF(Transactions!$F:$F,TEXT(Dashboard!K$3,"mmm-yyyy")&amp;Dashboard!$B285,Transactions!$D:$D))</f>
        <v/>
      </c>
      <c r="L285" s="22" t="str">
        <f>IF($B285="","",SUMIF(Transactions!$F:$F,TEXT(Dashboard!L$3,"mmm-yyyy")&amp;Dashboard!$B285,Transactions!$D:$D))</f>
        <v/>
      </c>
      <c r="M285" s="22" t="str">
        <f>IF($B285="","",SUMIF(Transactions!$F:$F,TEXT(Dashboard!M$3,"mmm-yyyy")&amp;Dashboard!$B285,Transactions!$D:$D))</f>
        <v/>
      </c>
      <c r="N285" s="22" t="str">
        <f>IF($B285="","",SUMIF(Transactions!$F:$F,TEXT(Dashboard!N$3,"mmm-yyyy")&amp;Dashboard!$B285,Transactions!$D:$D))</f>
        <v/>
      </c>
      <c r="O285" s="22" t="str">
        <f>IF($B285="","",SUMIF(Transactions!$F:$F,TEXT(Dashboard!O$3,"mmm-yyyy")&amp;Dashboard!$B285,Transactions!$D:$D))</f>
        <v/>
      </c>
      <c r="P285" s="22" t="str">
        <f t="shared" si="9"/>
        <v/>
      </c>
    </row>
    <row r="286" spans="1:16">
      <c r="A286" s="20" t="str">
        <f t="shared" si="10"/>
        <v/>
      </c>
      <c r="B286" s="21"/>
      <c r="C286" s="22" t="str">
        <f>IF($B286="","",SUMIF(Transactions!$F:$F,TEXT(Dashboard!C$3,"mmm-yyyy")&amp;Dashboard!$B286,Transactions!$D:$D))</f>
        <v/>
      </c>
      <c r="D286" s="22" t="str">
        <f>IF($B286="","",SUMIF(Transactions!$F:$F,TEXT(Dashboard!D$3,"mmm-yyyy")&amp;Dashboard!$B286,Transactions!$D:$D))</f>
        <v/>
      </c>
      <c r="E286" s="22" t="str">
        <f>IF($B286="","",SUMIF(Transactions!$F:$F,TEXT(Dashboard!E$3,"mmm-yyyy")&amp;Dashboard!$B286,Transactions!$D:$D))</f>
        <v/>
      </c>
      <c r="F286" s="22" t="str">
        <f>IF($B286="","",SUMIF(Transactions!$F:$F,TEXT(Dashboard!F$3,"mmm-yyyy")&amp;Dashboard!$B286,Transactions!$D:$D))</f>
        <v/>
      </c>
      <c r="G286" s="22" t="str">
        <f>IF($B286="","",SUMIF(Transactions!$F:$F,TEXT(Dashboard!G$3,"mmm-yyyy")&amp;Dashboard!$B286,Transactions!$D:$D))</f>
        <v/>
      </c>
      <c r="H286" s="22" t="str">
        <f>IF($B286="","",SUMIF(Transactions!$F:$F,TEXT(Dashboard!H$3,"mmm-yyyy")&amp;Dashboard!$B286,Transactions!$D:$D))</f>
        <v/>
      </c>
      <c r="I286" s="22" t="str">
        <f>IF($B286="","",SUMIF(Transactions!$F:$F,TEXT(Dashboard!I$3,"mmm-yyyy")&amp;Dashboard!$B286,Transactions!$D:$D))</f>
        <v/>
      </c>
      <c r="J286" s="22" t="str">
        <f>IF($B286="","",SUMIF(Transactions!$F:$F,TEXT(Dashboard!J$3,"mmm-yyyy")&amp;Dashboard!$B286,Transactions!$D:$D))</f>
        <v/>
      </c>
      <c r="K286" s="22" t="str">
        <f>IF($B286="","",SUMIF(Transactions!$F:$F,TEXT(Dashboard!K$3,"mmm-yyyy")&amp;Dashboard!$B286,Transactions!$D:$D))</f>
        <v/>
      </c>
      <c r="L286" s="22" t="str">
        <f>IF($B286="","",SUMIF(Transactions!$F:$F,TEXT(Dashboard!L$3,"mmm-yyyy")&amp;Dashboard!$B286,Transactions!$D:$D))</f>
        <v/>
      </c>
      <c r="M286" s="22" t="str">
        <f>IF($B286="","",SUMIF(Transactions!$F:$F,TEXT(Dashboard!M$3,"mmm-yyyy")&amp;Dashboard!$B286,Transactions!$D:$D))</f>
        <v/>
      </c>
      <c r="N286" s="22" t="str">
        <f>IF($B286="","",SUMIF(Transactions!$F:$F,TEXT(Dashboard!N$3,"mmm-yyyy")&amp;Dashboard!$B286,Transactions!$D:$D))</f>
        <v/>
      </c>
      <c r="O286" s="22" t="str">
        <f>IF($B286="","",SUMIF(Transactions!$F:$F,TEXT(Dashboard!O$3,"mmm-yyyy")&amp;Dashboard!$B286,Transactions!$D:$D))</f>
        <v/>
      </c>
      <c r="P286" s="22" t="str">
        <f t="shared" si="9"/>
        <v/>
      </c>
    </row>
    <row r="287" spans="1:16">
      <c r="A287" s="20" t="str">
        <f t="shared" si="10"/>
        <v/>
      </c>
      <c r="B287" s="21"/>
      <c r="C287" s="22" t="str">
        <f>IF($B287="","",SUMIF(Transactions!$F:$F,TEXT(Dashboard!C$3,"mmm-yyyy")&amp;Dashboard!$B287,Transactions!$D:$D))</f>
        <v/>
      </c>
      <c r="D287" s="22" t="str">
        <f>IF($B287="","",SUMIF(Transactions!$F:$F,TEXT(Dashboard!D$3,"mmm-yyyy")&amp;Dashboard!$B287,Transactions!$D:$D))</f>
        <v/>
      </c>
      <c r="E287" s="22" t="str">
        <f>IF($B287="","",SUMIF(Transactions!$F:$F,TEXT(Dashboard!E$3,"mmm-yyyy")&amp;Dashboard!$B287,Transactions!$D:$D))</f>
        <v/>
      </c>
      <c r="F287" s="22" t="str">
        <f>IF($B287="","",SUMIF(Transactions!$F:$F,TEXT(Dashboard!F$3,"mmm-yyyy")&amp;Dashboard!$B287,Transactions!$D:$D))</f>
        <v/>
      </c>
      <c r="G287" s="22" t="str">
        <f>IF($B287="","",SUMIF(Transactions!$F:$F,TEXT(Dashboard!G$3,"mmm-yyyy")&amp;Dashboard!$B287,Transactions!$D:$D))</f>
        <v/>
      </c>
      <c r="H287" s="22" t="str">
        <f>IF($B287="","",SUMIF(Transactions!$F:$F,TEXT(Dashboard!H$3,"mmm-yyyy")&amp;Dashboard!$B287,Transactions!$D:$D))</f>
        <v/>
      </c>
      <c r="I287" s="22" t="str">
        <f>IF($B287="","",SUMIF(Transactions!$F:$F,TEXT(Dashboard!I$3,"mmm-yyyy")&amp;Dashboard!$B287,Transactions!$D:$D))</f>
        <v/>
      </c>
      <c r="J287" s="22" t="str">
        <f>IF($B287="","",SUMIF(Transactions!$F:$F,TEXT(Dashboard!J$3,"mmm-yyyy")&amp;Dashboard!$B287,Transactions!$D:$D))</f>
        <v/>
      </c>
      <c r="K287" s="22" t="str">
        <f>IF($B287="","",SUMIF(Transactions!$F:$F,TEXT(Dashboard!K$3,"mmm-yyyy")&amp;Dashboard!$B287,Transactions!$D:$D))</f>
        <v/>
      </c>
      <c r="L287" s="22" t="str">
        <f>IF($B287="","",SUMIF(Transactions!$F:$F,TEXT(Dashboard!L$3,"mmm-yyyy")&amp;Dashboard!$B287,Transactions!$D:$D))</f>
        <v/>
      </c>
      <c r="M287" s="22" t="str">
        <f>IF($B287="","",SUMIF(Transactions!$F:$F,TEXT(Dashboard!M$3,"mmm-yyyy")&amp;Dashboard!$B287,Transactions!$D:$D))</f>
        <v/>
      </c>
      <c r="N287" s="22" t="str">
        <f>IF($B287="","",SUMIF(Transactions!$F:$F,TEXT(Dashboard!N$3,"mmm-yyyy")&amp;Dashboard!$B287,Transactions!$D:$D))</f>
        <v/>
      </c>
      <c r="O287" s="22" t="str">
        <f>IF($B287="","",SUMIF(Transactions!$F:$F,TEXT(Dashboard!O$3,"mmm-yyyy")&amp;Dashboard!$B287,Transactions!$D:$D))</f>
        <v/>
      </c>
      <c r="P287" s="22" t="str">
        <f t="shared" si="9"/>
        <v/>
      </c>
    </row>
    <row r="288" spans="1:16">
      <c r="A288" s="20" t="str">
        <f t="shared" si="10"/>
        <v/>
      </c>
      <c r="B288" s="21"/>
      <c r="C288" s="22" t="str">
        <f>IF($B288="","",SUMIF(Transactions!$F:$F,TEXT(Dashboard!C$3,"mmm-yyyy")&amp;Dashboard!$B288,Transactions!$D:$D))</f>
        <v/>
      </c>
      <c r="D288" s="22" t="str">
        <f>IF($B288="","",SUMIF(Transactions!$F:$F,TEXT(Dashboard!D$3,"mmm-yyyy")&amp;Dashboard!$B288,Transactions!$D:$D))</f>
        <v/>
      </c>
      <c r="E288" s="22" t="str">
        <f>IF($B288="","",SUMIF(Transactions!$F:$F,TEXT(Dashboard!E$3,"mmm-yyyy")&amp;Dashboard!$B288,Transactions!$D:$D))</f>
        <v/>
      </c>
      <c r="F288" s="22" t="str">
        <f>IF($B288="","",SUMIF(Transactions!$F:$F,TEXT(Dashboard!F$3,"mmm-yyyy")&amp;Dashboard!$B288,Transactions!$D:$D))</f>
        <v/>
      </c>
      <c r="G288" s="22" t="str">
        <f>IF($B288="","",SUMIF(Transactions!$F:$F,TEXT(Dashboard!G$3,"mmm-yyyy")&amp;Dashboard!$B288,Transactions!$D:$D))</f>
        <v/>
      </c>
      <c r="H288" s="22" t="str">
        <f>IF($B288="","",SUMIF(Transactions!$F:$F,TEXT(Dashboard!H$3,"mmm-yyyy")&amp;Dashboard!$B288,Transactions!$D:$D))</f>
        <v/>
      </c>
      <c r="I288" s="22" t="str">
        <f>IF($B288="","",SUMIF(Transactions!$F:$F,TEXT(Dashboard!I$3,"mmm-yyyy")&amp;Dashboard!$B288,Transactions!$D:$D))</f>
        <v/>
      </c>
      <c r="J288" s="22" t="str">
        <f>IF($B288="","",SUMIF(Transactions!$F:$F,TEXT(Dashboard!J$3,"mmm-yyyy")&amp;Dashboard!$B288,Transactions!$D:$D))</f>
        <v/>
      </c>
      <c r="K288" s="22" t="str">
        <f>IF($B288="","",SUMIF(Transactions!$F:$F,TEXT(Dashboard!K$3,"mmm-yyyy")&amp;Dashboard!$B288,Transactions!$D:$D))</f>
        <v/>
      </c>
      <c r="L288" s="22" t="str">
        <f>IF($B288="","",SUMIF(Transactions!$F:$F,TEXT(Dashboard!L$3,"mmm-yyyy")&amp;Dashboard!$B288,Transactions!$D:$D))</f>
        <v/>
      </c>
      <c r="M288" s="22" t="str">
        <f>IF($B288="","",SUMIF(Transactions!$F:$F,TEXT(Dashboard!M$3,"mmm-yyyy")&amp;Dashboard!$B288,Transactions!$D:$D))</f>
        <v/>
      </c>
      <c r="N288" s="22" t="str">
        <f>IF($B288="","",SUMIF(Transactions!$F:$F,TEXT(Dashboard!N$3,"mmm-yyyy")&amp;Dashboard!$B288,Transactions!$D:$D))</f>
        <v/>
      </c>
      <c r="O288" s="22" t="str">
        <f>IF($B288="","",SUMIF(Transactions!$F:$F,TEXT(Dashboard!O$3,"mmm-yyyy")&amp;Dashboard!$B288,Transactions!$D:$D))</f>
        <v/>
      </c>
      <c r="P288" s="22" t="str">
        <f t="shared" si="9"/>
        <v/>
      </c>
    </row>
    <row r="289" spans="1:16">
      <c r="A289" s="20" t="str">
        <f t="shared" si="10"/>
        <v/>
      </c>
      <c r="B289" s="21"/>
      <c r="C289" s="22" t="str">
        <f>IF($B289="","",SUMIF(Transactions!$F:$F,TEXT(Dashboard!C$3,"mmm-yyyy")&amp;Dashboard!$B289,Transactions!$D:$D))</f>
        <v/>
      </c>
      <c r="D289" s="22" t="str">
        <f>IF($B289="","",SUMIF(Transactions!$F:$F,TEXT(Dashboard!D$3,"mmm-yyyy")&amp;Dashboard!$B289,Transactions!$D:$D))</f>
        <v/>
      </c>
      <c r="E289" s="22" t="str">
        <f>IF($B289="","",SUMIF(Transactions!$F:$F,TEXT(Dashboard!E$3,"mmm-yyyy")&amp;Dashboard!$B289,Transactions!$D:$D))</f>
        <v/>
      </c>
      <c r="F289" s="22" t="str">
        <f>IF($B289="","",SUMIF(Transactions!$F:$F,TEXT(Dashboard!F$3,"mmm-yyyy")&amp;Dashboard!$B289,Transactions!$D:$D))</f>
        <v/>
      </c>
      <c r="G289" s="22" t="str">
        <f>IF($B289="","",SUMIF(Transactions!$F:$F,TEXT(Dashboard!G$3,"mmm-yyyy")&amp;Dashboard!$B289,Transactions!$D:$D))</f>
        <v/>
      </c>
      <c r="H289" s="22" t="str">
        <f>IF($B289="","",SUMIF(Transactions!$F:$F,TEXT(Dashboard!H$3,"mmm-yyyy")&amp;Dashboard!$B289,Transactions!$D:$D))</f>
        <v/>
      </c>
      <c r="I289" s="22" t="str">
        <f>IF($B289="","",SUMIF(Transactions!$F:$F,TEXT(Dashboard!I$3,"mmm-yyyy")&amp;Dashboard!$B289,Transactions!$D:$D))</f>
        <v/>
      </c>
      <c r="J289" s="22" t="str">
        <f>IF($B289="","",SUMIF(Transactions!$F:$F,TEXT(Dashboard!J$3,"mmm-yyyy")&amp;Dashboard!$B289,Transactions!$D:$D))</f>
        <v/>
      </c>
      <c r="K289" s="22" t="str">
        <f>IF($B289="","",SUMIF(Transactions!$F:$F,TEXT(Dashboard!K$3,"mmm-yyyy")&amp;Dashboard!$B289,Transactions!$D:$D))</f>
        <v/>
      </c>
      <c r="L289" s="22" t="str">
        <f>IF($B289="","",SUMIF(Transactions!$F:$F,TEXT(Dashboard!L$3,"mmm-yyyy")&amp;Dashboard!$B289,Transactions!$D:$D))</f>
        <v/>
      </c>
      <c r="M289" s="22" t="str">
        <f>IF($B289="","",SUMIF(Transactions!$F:$F,TEXT(Dashboard!M$3,"mmm-yyyy")&amp;Dashboard!$B289,Transactions!$D:$D))</f>
        <v/>
      </c>
      <c r="N289" s="22" t="str">
        <f>IF($B289="","",SUMIF(Transactions!$F:$F,TEXT(Dashboard!N$3,"mmm-yyyy")&amp;Dashboard!$B289,Transactions!$D:$D))</f>
        <v/>
      </c>
      <c r="O289" s="22" t="str">
        <f>IF($B289="","",SUMIF(Transactions!$F:$F,TEXT(Dashboard!O$3,"mmm-yyyy")&amp;Dashboard!$B289,Transactions!$D:$D))</f>
        <v/>
      </c>
      <c r="P289" s="22" t="str">
        <f t="shared" si="9"/>
        <v/>
      </c>
    </row>
    <row r="290" spans="1:16">
      <c r="A290" s="20" t="str">
        <f t="shared" si="10"/>
        <v/>
      </c>
      <c r="B290" s="21"/>
      <c r="C290" s="22" t="str">
        <f>IF($B290="","",SUMIF(Transactions!$F:$F,TEXT(Dashboard!C$3,"mmm-yyyy")&amp;Dashboard!$B290,Transactions!$D:$D))</f>
        <v/>
      </c>
      <c r="D290" s="22" t="str">
        <f>IF($B290="","",SUMIF(Transactions!$F:$F,TEXT(Dashboard!D$3,"mmm-yyyy")&amp;Dashboard!$B290,Transactions!$D:$D))</f>
        <v/>
      </c>
      <c r="E290" s="22" t="str">
        <f>IF($B290="","",SUMIF(Transactions!$F:$F,TEXT(Dashboard!E$3,"mmm-yyyy")&amp;Dashboard!$B290,Transactions!$D:$D))</f>
        <v/>
      </c>
      <c r="F290" s="22" t="str">
        <f>IF($B290="","",SUMIF(Transactions!$F:$F,TEXT(Dashboard!F$3,"mmm-yyyy")&amp;Dashboard!$B290,Transactions!$D:$D))</f>
        <v/>
      </c>
      <c r="G290" s="22" t="str">
        <f>IF($B290="","",SUMIF(Transactions!$F:$F,TEXT(Dashboard!G$3,"mmm-yyyy")&amp;Dashboard!$B290,Transactions!$D:$D))</f>
        <v/>
      </c>
      <c r="H290" s="22" t="str">
        <f>IF($B290="","",SUMIF(Transactions!$F:$F,TEXT(Dashboard!H$3,"mmm-yyyy")&amp;Dashboard!$B290,Transactions!$D:$D))</f>
        <v/>
      </c>
      <c r="I290" s="22" t="str">
        <f>IF($B290="","",SUMIF(Transactions!$F:$F,TEXT(Dashboard!I$3,"mmm-yyyy")&amp;Dashboard!$B290,Transactions!$D:$D))</f>
        <v/>
      </c>
      <c r="J290" s="22" t="str">
        <f>IF($B290="","",SUMIF(Transactions!$F:$F,TEXT(Dashboard!J$3,"mmm-yyyy")&amp;Dashboard!$B290,Transactions!$D:$D))</f>
        <v/>
      </c>
      <c r="K290" s="22" t="str">
        <f>IF($B290="","",SUMIF(Transactions!$F:$F,TEXT(Dashboard!K$3,"mmm-yyyy")&amp;Dashboard!$B290,Transactions!$D:$D))</f>
        <v/>
      </c>
      <c r="L290" s="22" t="str">
        <f>IF($B290="","",SUMIF(Transactions!$F:$F,TEXT(Dashboard!L$3,"mmm-yyyy")&amp;Dashboard!$B290,Transactions!$D:$D))</f>
        <v/>
      </c>
      <c r="M290" s="22" t="str">
        <f>IF($B290="","",SUMIF(Transactions!$F:$F,TEXT(Dashboard!M$3,"mmm-yyyy")&amp;Dashboard!$B290,Transactions!$D:$D))</f>
        <v/>
      </c>
      <c r="N290" s="22" t="str">
        <f>IF($B290="","",SUMIF(Transactions!$F:$F,TEXT(Dashboard!N$3,"mmm-yyyy")&amp;Dashboard!$B290,Transactions!$D:$D))</f>
        <v/>
      </c>
      <c r="O290" s="22" t="str">
        <f>IF($B290="","",SUMIF(Transactions!$F:$F,TEXT(Dashboard!O$3,"mmm-yyyy")&amp;Dashboard!$B290,Transactions!$D:$D))</f>
        <v/>
      </c>
      <c r="P290" s="22" t="str">
        <f t="shared" si="9"/>
        <v/>
      </c>
    </row>
    <row r="291" spans="1:16">
      <c r="A291" s="20" t="str">
        <f t="shared" si="10"/>
        <v/>
      </c>
      <c r="B291" s="21"/>
      <c r="C291" s="22" t="str">
        <f>IF($B291="","",SUMIF(Transactions!$F:$F,TEXT(Dashboard!C$3,"mmm-yyyy")&amp;Dashboard!$B291,Transactions!$D:$D))</f>
        <v/>
      </c>
      <c r="D291" s="22" t="str">
        <f>IF($B291="","",SUMIF(Transactions!$F:$F,TEXT(Dashboard!D$3,"mmm-yyyy")&amp;Dashboard!$B291,Transactions!$D:$D))</f>
        <v/>
      </c>
      <c r="E291" s="22" t="str">
        <f>IF($B291="","",SUMIF(Transactions!$F:$F,TEXT(Dashboard!E$3,"mmm-yyyy")&amp;Dashboard!$B291,Transactions!$D:$D))</f>
        <v/>
      </c>
      <c r="F291" s="22" t="str">
        <f>IF($B291="","",SUMIF(Transactions!$F:$F,TEXT(Dashboard!F$3,"mmm-yyyy")&amp;Dashboard!$B291,Transactions!$D:$D))</f>
        <v/>
      </c>
      <c r="G291" s="22" t="str">
        <f>IF($B291="","",SUMIF(Transactions!$F:$F,TEXT(Dashboard!G$3,"mmm-yyyy")&amp;Dashboard!$B291,Transactions!$D:$D))</f>
        <v/>
      </c>
      <c r="H291" s="22" t="str">
        <f>IF($B291="","",SUMIF(Transactions!$F:$F,TEXT(Dashboard!H$3,"mmm-yyyy")&amp;Dashboard!$B291,Transactions!$D:$D))</f>
        <v/>
      </c>
      <c r="I291" s="22" t="str">
        <f>IF($B291="","",SUMIF(Transactions!$F:$F,TEXT(Dashboard!I$3,"mmm-yyyy")&amp;Dashboard!$B291,Transactions!$D:$D))</f>
        <v/>
      </c>
      <c r="J291" s="22" t="str">
        <f>IF($B291="","",SUMIF(Transactions!$F:$F,TEXT(Dashboard!J$3,"mmm-yyyy")&amp;Dashboard!$B291,Transactions!$D:$D))</f>
        <v/>
      </c>
      <c r="K291" s="22" t="str">
        <f>IF($B291="","",SUMIF(Transactions!$F:$F,TEXT(Dashboard!K$3,"mmm-yyyy")&amp;Dashboard!$B291,Transactions!$D:$D))</f>
        <v/>
      </c>
      <c r="L291" s="22" t="str">
        <f>IF($B291="","",SUMIF(Transactions!$F:$F,TEXT(Dashboard!L$3,"mmm-yyyy")&amp;Dashboard!$B291,Transactions!$D:$D))</f>
        <v/>
      </c>
      <c r="M291" s="22" t="str">
        <f>IF($B291="","",SUMIF(Transactions!$F:$F,TEXT(Dashboard!M$3,"mmm-yyyy")&amp;Dashboard!$B291,Transactions!$D:$D))</f>
        <v/>
      </c>
      <c r="N291" s="22" t="str">
        <f>IF($B291="","",SUMIF(Transactions!$F:$F,TEXT(Dashboard!N$3,"mmm-yyyy")&amp;Dashboard!$B291,Transactions!$D:$D))</f>
        <v/>
      </c>
      <c r="O291" s="22" t="str">
        <f>IF($B291="","",SUMIF(Transactions!$F:$F,TEXT(Dashboard!O$3,"mmm-yyyy")&amp;Dashboard!$B291,Transactions!$D:$D))</f>
        <v/>
      </c>
      <c r="P291" s="22" t="str">
        <f t="shared" si="9"/>
        <v/>
      </c>
    </row>
    <row r="292" spans="1:16">
      <c r="A292" s="20" t="str">
        <f t="shared" si="10"/>
        <v/>
      </c>
      <c r="B292" s="21"/>
      <c r="C292" s="22" t="str">
        <f>IF($B292="","",SUMIF(Transactions!$F:$F,TEXT(Dashboard!C$3,"mmm-yyyy")&amp;Dashboard!$B292,Transactions!$D:$D))</f>
        <v/>
      </c>
      <c r="D292" s="22" t="str">
        <f>IF($B292="","",SUMIF(Transactions!$F:$F,TEXT(Dashboard!D$3,"mmm-yyyy")&amp;Dashboard!$B292,Transactions!$D:$D))</f>
        <v/>
      </c>
      <c r="E292" s="22" t="str">
        <f>IF($B292="","",SUMIF(Transactions!$F:$F,TEXT(Dashboard!E$3,"mmm-yyyy")&amp;Dashboard!$B292,Transactions!$D:$D))</f>
        <v/>
      </c>
      <c r="F292" s="22" t="str">
        <f>IF($B292="","",SUMIF(Transactions!$F:$F,TEXT(Dashboard!F$3,"mmm-yyyy")&amp;Dashboard!$B292,Transactions!$D:$D))</f>
        <v/>
      </c>
      <c r="G292" s="22" t="str">
        <f>IF($B292="","",SUMIF(Transactions!$F:$F,TEXT(Dashboard!G$3,"mmm-yyyy")&amp;Dashboard!$B292,Transactions!$D:$D))</f>
        <v/>
      </c>
      <c r="H292" s="22" t="str">
        <f>IF($B292="","",SUMIF(Transactions!$F:$F,TEXT(Dashboard!H$3,"mmm-yyyy")&amp;Dashboard!$B292,Transactions!$D:$D))</f>
        <v/>
      </c>
      <c r="I292" s="22" t="str">
        <f>IF($B292="","",SUMIF(Transactions!$F:$F,TEXT(Dashboard!I$3,"mmm-yyyy")&amp;Dashboard!$B292,Transactions!$D:$D))</f>
        <v/>
      </c>
      <c r="J292" s="22" t="str">
        <f>IF($B292="","",SUMIF(Transactions!$F:$F,TEXT(Dashboard!J$3,"mmm-yyyy")&amp;Dashboard!$B292,Transactions!$D:$D))</f>
        <v/>
      </c>
      <c r="K292" s="22" t="str">
        <f>IF($B292="","",SUMIF(Transactions!$F:$F,TEXT(Dashboard!K$3,"mmm-yyyy")&amp;Dashboard!$B292,Transactions!$D:$D))</f>
        <v/>
      </c>
      <c r="L292" s="22" t="str">
        <f>IF($B292="","",SUMIF(Transactions!$F:$F,TEXT(Dashboard!L$3,"mmm-yyyy")&amp;Dashboard!$B292,Transactions!$D:$D))</f>
        <v/>
      </c>
      <c r="M292" s="22" t="str">
        <f>IF($B292="","",SUMIF(Transactions!$F:$F,TEXT(Dashboard!M$3,"mmm-yyyy")&amp;Dashboard!$B292,Transactions!$D:$D))</f>
        <v/>
      </c>
      <c r="N292" s="22" t="str">
        <f>IF($B292="","",SUMIF(Transactions!$F:$F,TEXT(Dashboard!N$3,"mmm-yyyy")&amp;Dashboard!$B292,Transactions!$D:$D))</f>
        <v/>
      </c>
      <c r="O292" s="22" t="str">
        <f>IF($B292="","",SUMIF(Transactions!$F:$F,TEXT(Dashboard!O$3,"mmm-yyyy")&amp;Dashboard!$B292,Transactions!$D:$D))</f>
        <v/>
      </c>
      <c r="P292" s="22" t="str">
        <f t="shared" si="9"/>
        <v/>
      </c>
    </row>
    <row r="293" spans="1:16">
      <c r="A293" s="20" t="str">
        <f t="shared" si="10"/>
        <v/>
      </c>
      <c r="B293" s="21"/>
      <c r="C293" s="22" t="str">
        <f>IF($B293="","",SUMIF(Transactions!$F:$F,TEXT(Dashboard!C$3,"mmm-yyyy")&amp;Dashboard!$B293,Transactions!$D:$D))</f>
        <v/>
      </c>
      <c r="D293" s="22" t="str">
        <f>IF($B293="","",SUMIF(Transactions!$F:$F,TEXT(Dashboard!D$3,"mmm-yyyy")&amp;Dashboard!$B293,Transactions!$D:$D))</f>
        <v/>
      </c>
      <c r="E293" s="22" t="str">
        <f>IF($B293="","",SUMIF(Transactions!$F:$F,TEXT(Dashboard!E$3,"mmm-yyyy")&amp;Dashboard!$B293,Transactions!$D:$D))</f>
        <v/>
      </c>
      <c r="F293" s="22" t="str">
        <f>IF($B293="","",SUMIF(Transactions!$F:$F,TEXT(Dashboard!F$3,"mmm-yyyy")&amp;Dashboard!$B293,Transactions!$D:$D))</f>
        <v/>
      </c>
      <c r="G293" s="22" t="str">
        <f>IF($B293="","",SUMIF(Transactions!$F:$F,TEXT(Dashboard!G$3,"mmm-yyyy")&amp;Dashboard!$B293,Transactions!$D:$D))</f>
        <v/>
      </c>
      <c r="H293" s="22" t="str">
        <f>IF($B293="","",SUMIF(Transactions!$F:$F,TEXT(Dashboard!H$3,"mmm-yyyy")&amp;Dashboard!$B293,Transactions!$D:$D))</f>
        <v/>
      </c>
      <c r="I293" s="22" t="str">
        <f>IF($B293="","",SUMIF(Transactions!$F:$F,TEXT(Dashboard!I$3,"mmm-yyyy")&amp;Dashboard!$B293,Transactions!$D:$D))</f>
        <v/>
      </c>
      <c r="J293" s="22" t="str">
        <f>IF($B293="","",SUMIF(Transactions!$F:$F,TEXT(Dashboard!J$3,"mmm-yyyy")&amp;Dashboard!$B293,Transactions!$D:$D))</f>
        <v/>
      </c>
      <c r="K293" s="22" t="str">
        <f>IF($B293="","",SUMIF(Transactions!$F:$F,TEXT(Dashboard!K$3,"mmm-yyyy")&amp;Dashboard!$B293,Transactions!$D:$D))</f>
        <v/>
      </c>
      <c r="L293" s="22" t="str">
        <f>IF($B293="","",SUMIF(Transactions!$F:$F,TEXT(Dashboard!L$3,"mmm-yyyy")&amp;Dashboard!$B293,Transactions!$D:$D))</f>
        <v/>
      </c>
      <c r="M293" s="22" t="str">
        <f>IF($B293="","",SUMIF(Transactions!$F:$F,TEXT(Dashboard!M$3,"mmm-yyyy")&amp;Dashboard!$B293,Transactions!$D:$D))</f>
        <v/>
      </c>
      <c r="N293" s="22" t="str">
        <f>IF($B293="","",SUMIF(Transactions!$F:$F,TEXT(Dashboard!N$3,"mmm-yyyy")&amp;Dashboard!$B293,Transactions!$D:$D))</f>
        <v/>
      </c>
      <c r="O293" s="22" t="str">
        <f>IF($B293="","",SUMIF(Transactions!$F:$F,TEXT(Dashboard!O$3,"mmm-yyyy")&amp;Dashboard!$B293,Transactions!$D:$D))</f>
        <v/>
      </c>
      <c r="P293" s="22" t="str">
        <f t="shared" si="9"/>
        <v/>
      </c>
    </row>
    <row r="294" spans="1:16">
      <c r="A294" s="20" t="str">
        <f t="shared" si="10"/>
        <v/>
      </c>
      <c r="B294" s="21"/>
      <c r="C294" s="22" t="str">
        <f>IF($B294="","",SUMIF(Transactions!$F:$F,TEXT(Dashboard!C$3,"mmm-yyyy")&amp;Dashboard!$B294,Transactions!$D:$D))</f>
        <v/>
      </c>
      <c r="D294" s="22" t="str">
        <f>IF($B294="","",SUMIF(Transactions!$F:$F,TEXT(Dashboard!D$3,"mmm-yyyy")&amp;Dashboard!$B294,Transactions!$D:$D))</f>
        <v/>
      </c>
      <c r="E294" s="22" t="str">
        <f>IF($B294="","",SUMIF(Transactions!$F:$F,TEXT(Dashboard!E$3,"mmm-yyyy")&amp;Dashboard!$B294,Transactions!$D:$D))</f>
        <v/>
      </c>
      <c r="F294" s="22" t="str">
        <f>IF($B294="","",SUMIF(Transactions!$F:$F,TEXT(Dashboard!F$3,"mmm-yyyy")&amp;Dashboard!$B294,Transactions!$D:$D))</f>
        <v/>
      </c>
      <c r="G294" s="22" t="str">
        <f>IF($B294="","",SUMIF(Transactions!$F:$F,TEXT(Dashboard!G$3,"mmm-yyyy")&amp;Dashboard!$B294,Transactions!$D:$D))</f>
        <v/>
      </c>
      <c r="H294" s="22" t="str">
        <f>IF($B294="","",SUMIF(Transactions!$F:$F,TEXT(Dashboard!H$3,"mmm-yyyy")&amp;Dashboard!$B294,Transactions!$D:$D))</f>
        <v/>
      </c>
      <c r="I294" s="22" t="str">
        <f>IF($B294="","",SUMIF(Transactions!$F:$F,TEXT(Dashboard!I$3,"mmm-yyyy")&amp;Dashboard!$B294,Transactions!$D:$D))</f>
        <v/>
      </c>
      <c r="J294" s="22" t="str">
        <f>IF($B294="","",SUMIF(Transactions!$F:$F,TEXT(Dashboard!J$3,"mmm-yyyy")&amp;Dashboard!$B294,Transactions!$D:$D))</f>
        <v/>
      </c>
      <c r="K294" s="22" t="str">
        <f>IF($B294="","",SUMIF(Transactions!$F:$F,TEXT(Dashboard!K$3,"mmm-yyyy")&amp;Dashboard!$B294,Transactions!$D:$D))</f>
        <v/>
      </c>
      <c r="L294" s="22" t="str">
        <f>IF($B294="","",SUMIF(Transactions!$F:$F,TEXT(Dashboard!L$3,"mmm-yyyy")&amp;Dashboard!$B294,Transactions!$D:$D))</f>
        <v/>
      </c>
      <c r="M294" s="22" t="str">
        <f>IF($B294="","",SUMIF(Transactions!$F:$F,TEXT(Dashboard!M$3,"mmm-yyyy")&amp;Dashboard!$B294,Transactions!$D:$D))</f>
        <v/>
      </c>
      <c r="N294" s="22" t="str">
        <f>IF($B294="","",SUMIF(Transactions!$F:$F,TEXT(Dashboard!N$3,"mmm-yyyy")&amp;Dashboard!$B294,Transactions!$D:$D))</f>
        <v/>
      </c>
      <c r="O294" s="22" t="str">
        <f>IF($B294="","",SUMIF(Transactions!$F:$F,TEXT(Dashboard!O$3,"mmm-yyyy")&amp;Dashboard!$B294,Transactions!$D:$D))</f>
        <v/>
      </c>
      <c r="P294" s="22" t="str">
        <f t="shared" si="9"/>
        <v/>
      </c>
    </row>
    <row r="295" spans="1:16">
      <c r="A295" s="20" t="str">
        <f t="shared" si="10"/>
        <v/>
      </c>
      <c r="B295" s="21"/>
      <c r="C295" s="22" t="str">
        <f>IF($B295="","",SUMIF(Transactions!$F:$F,TEXT(Dashboard!C$3,"mmm-yyyy")&amp;Dashboard!$B295,Transactions!$D:$D))</f>
        <v/>
      </c>
      <c r="D295" s="22" t="str">
        <f>IF($B295="","",SUMIF(Transactions!$F:$F,TEXT(Dashboard!D$3,"mmm-yyyy")&amp;Dashboard!$B295,Transactions!$D:$D))</f>
        <v/>
      </c>
      <c r="E295" s="22" t="str">
        <f>IF($B295="","",SUMIF(Transactions!$F:$F,TEXT(Dashboard!E$3,"mmm-yyyy")&amp;Dashboard!$B295,Transactions!$D:$D))</f>
        <v/>
      </c>
      <c r="F295" s="22" t="str">
        <f>IF($B295="","",SUMIF(Transactions!$F:$F,TEXT(Dashboard!F$3,"mmm-yyyy")&amp;Dashboard!$B295,Transactions!$D:$D))</f>
        <v/>
      </c>
      <c r="G295" s="22" t="str">
        <f>IF($B295="","",SUMIF(Transactions!$F:$F,TEXT(Dashboard!G$3,"mmm-yyyy")&amp;Dashboard!$B295,Transactions!$D:$D))</f>
        <v/>
      </c>
      <c r="H295" s="22" t="str">
        <f>IF($B295="","",SUMIF(Transactions!$F:$F,TEXT(Dashboard!H$3,"mmm-yyyy")&amp;Dashboard!$B295,Transactions!$D:$D))</f>
        <v/>
      </c>
      <c r="I295" s="22" t="str">
        <f>IF($B295="","",SUMIF(Transactions!$F:$F,TEXT(Dashboard!I$3,"mmm-yyyy")&amp;Dashboard!$B295,Transactions!$D:$D))</f>
        <v/>
      </c>
      <c r="J295" s="22" t="str">
        <f>IF($B295="","",SUMIF(Transactions!$F:$F,TEXT(Dashboard!J$3,"mmm-yyyy")&amp;Dashboard!$B295,Transactions!$D:$D))</f>
        <v/>
      </c>
      <c r="K295" s="22" t="str">
        <f>IF($B295="","",SUMIF(Transactions!$F:$F,TEXT(Dashboard!K$3,"mmm-yyyy")&amp;Dashboard!$B295,Transactions!$D:$D))</f>
        <v/>
      </c>
      <c r="L295" s="22" t="str">
        <f>IF($B295="","",SUMIF(Transactions!$F:$F,TEXT(Dashboard!L$3,"mmm-yyyy")&amp;Dashboard!$B295,Transactions!$D:$D))</f>
        <v/>
      </c>
      <c r="M295" s="22" t="str">
        <f>IF($B295="","",SUMIF(Transactions!$F:$F,TEXT(Dashboard!M$3,"mmm-yyyy")&amp;Dashboard!$B295,Transactions!$D:$D))</f>
        <v/>
      </c>
      <c r="N295" s="22" t="str">
        <f>IF($B295="","",SUMIF(Transactions!$F:$F,TEXT(Dashboard!N$3,"mmm-yyyy")&amp;Dashboard!$B295,Transactions!$D:$D))</f>
        <v/>
      </c>
      <c r="O295" s="22" t="str">
        <f>IF($B295="","",SUMIF(Transactions!$F:$F,TEXT(Dashboard!O$3,"mmm-yyyy")&amp;Dashboard!$B295,Transactions!$D:$D))</f>
        <v/>
      </c>
      <c r="P295" s="22" t="str">
        <f t="shared" si="9"/>
        <v/>
      </c>
    </row>
    <row r="296" spans="1:16">
      <c r="A296" s="20" t="str">
        <f t="shared" si="10"/>
        <v/>
      </c>
      <c r="B296" s="21"/>
      <c r="C296" s="22" t="str">
        <f>IF($B296="","",SUMIF(Transactions!$F:$F,TEXT(Dashboard!C$3,"mmm-yyyy")&amp;Dashboard!$B296,Transactions!$D:$D))</f>
        <v/>
      </c>
      <c r="D296" s="22" t="str">
        <f>IF($B296="","",SUMIF(Transactions!$F:$F,TEXT(Dashboard!D$3,"mmm-yyyy")&amp;Dashboard!$B296,Transactions!$D:$D))</f>
        <v/>
      </c>
      <c r="E296" s="22" t="str">
        <f>IF($B296="","",SUMIF(Transactions!$F:$F,TEXT(Dashboard!E$3,"mmm-yyyy")&amp;Dashboard!$B296,Transactions!$D:$D))</f>
        <v/>
      </c>
      <c r="F296" s="22" t="str">
        <f>IF($B296="","",SUMIF(Transactions!$F:$F,TEXT(Dashboard!F$3,"mmm-yyyy")&amp;Dashboard!$B296,Transactions!$D:$D))</f>
        <v/>
      </c>
      <c r="G296" s="22" t="str">
        <f>IF($B296="","",SUMIF(Transactions!$F:$F,TEXT(Dashboard!G$3,"mmm-yyyy")&amp;Dashboard!$B296,Transactions!$D:$D))</f>
        <v/>
      </c>
      <c r="H296" s="22" t="str">
        <f>IF($B296="","",SUMIF(Transactions!$F:$F,TEXT(Dashboard!H$3,"mmm-yyyy")&amp;Dashboard!$B296,Transactions!$D:$D))</f>
        <v/>
      </c>
      <c r="I296" s="22" t="str">
        <f>IF($B296="","",SUMIF(Transactions!$F:$F,TEXT(Dashboard!I$3,"mmm-yyyy")&amp;Dashboard!$B296,Transactions!$D:$D))</f>
        <v/>
      </c>
      <c r="J296" s="22" t="str">
        <f>IF($B296="","",SUMIF(Transactions!$F:$F,TEXT(Dashboard!J$3,"mmm-yyyy")&amp;Dashboard!$B296,Transactions!$D:$D))</f>
        <v/>
      </c>
      <c r="K296" s="22" t="str">
        <f>IF($B296="","",SUMIF(Transactions!$F:$F,TEXT(Dashboard!K$3,"mmm-yyyy")&amp;Dashboard!$B296,Transactions!$D:$D))</f>
        <v/>
      </c>
      <c r="L296" s="22" t="str">
        <f>IF($B296="","",SUMIF(Transactions!$F:$F,TEXT(Dashboard!L$3,"mmm-yyyy")&amp;Dashboard!$B296,Transactions!$D:$D))</f>
        <v/>
      </c>
      <c r="M296" s="22" t="str">
        <f>IF($B296="","",SUMIF(Transactions!$F:$F,TEXT(Dashboard!M$3,"mmm-yyyy")&amp;Dashboard!$B296,Transactions!$D:$D))</f>
        <v/>
      </c>
      <c r="N296" s="22" t="str">
        <f>IF($B296="","",SUMIF(Transactions!$F:$F,TEXT(Dashboard!N$3,"mmm-yyyy")&amp;Dashboard!$B296,Transactions!$D:$D))</f>
        <v/>
      </c>
      <c r="O296" s="22" t="str">
        <f>IF($B296="","",SUMIF(Transactions!$F:$F,TEXT(Dashboard!O$3,"mmm-yyyy")&amp;Dashboard!$B296,Transactions!$D:$D))</f>
        <v/>
      </c>
      <c r="P296" s="22" t="str">
        <f t="shared" si="9"/>
        <v/>
      </c>
    </row>
    <row r="297" spans="1:16">
      <c r="A297" s="20" t="str">
        <f t="shared" si="10"/>
        <v/>
      </c>
      <c r="B297" s="21"/>
      <c r="C297" s="22" t="str">
        <f>IF($B297="","",SUMIF(Transactions!$F:$F,TEXT(Dashboard!C$3,"mmm-yyyy")&amp;Dashboard!$B297,Transactions!$D:$D))</f>
        <v/>
      </c>
      <c r="D297" s="22" t="str">
        <f>IF($B297="","",SUMIF(Transactions!$F:$F,TEXT(Dashboard!D$3,"mmm-yyyy")&amp;Dashboard!$B297,Transactions!$D:$D))</f>
        <v/>
      </c>
      <c r="E297" s="22" t="str">
        <f>IF($B297="","",SUMIF(Transactions!$F:$F,TEXT(Dashboard!E$3,"mmm-yyyy")&amp;Dashboard!$B297,Transactions!$D:$D))</f>
        <v/>
      </c>
      <c r="F297" s="22" t="str">
        <f>IF($B297="","",SUMIF(Transactions!$F:$F,TEXT(Dashboard!F$3,"mmm-yyyy")&amp;Dashboard!$B297,Transactions!$D:$D))</f>
        <v/>
      </c>
      <c r="G297" s="22" t="str">
        <f>IF($B297="","",SUMIF(Transactions!$F:$F,TEXT(Dashboard!G$3,"mmm-yyyy")&amp;Dashboard!$B297,Transactions!$D:$D))</f>
        <v/>
      </c>
      <c r="H297" s="22" t="str">
        <f>IF($B297="","",SUMIF(Transactions!$F:$F,TEXT(Dashboard!H$3,"mmm-yyyy")&amp;Dashboard!$B297,Transactions!$D:$D))</f>
        <v/>
      </c>
      <c r="I297" s="22" t="str">
        <f>IF($B297="","",SUMIF(Transactions!$F:$F,TEXT(Dashboard!I$3,"mmm-yyyy")&amp;Dashboard!$B297,Transactions!$D:$D))</f>
        <v/>
      </c>
      <c r="J297" s="22" t="str">
        <f>IF($B297="","",SUMIF(Transactions!$F:$F,TEXT(Dashboard!J$3,"mmm-yyyy")&amp;Dashboard!$B297,Transactions!$D:$D))</f>
        <v/>
      </c>
      <c r="K297" s="22" t="str">
        <f>IF($B297="","",SUMIF(Transactions!$F:$F,TEXT(Dashboard!K$3,"mmm-yyyy")&amp;Dashboard!$B297,Transactions!$D:$D))</f>
        <v/>
      </c>
      <c r="L297" s="22" t="str">
        <f>IF($B297="","",SUMIF(Transactions!$F:$F,TEXT(Dashboard!L$3,"mmm-yyyy")&amp;Dashboard!$B297,Transactions!$D:$D))</f>
        <v/>
      </c>
      <c r="M297" s="22" t="str">
        <f>IF($B297="","",SUMIF(Transactions!$F:$F,TEXT(Dashboard!M$3,"mmm-yyyy")&amp;Dashboard!$B297,Transactions!$D:$D))</f>
        <v/>
      </c>
      <c r="N297" s="22" t="str">
        <f>IF($B297="","",SUMIF(Transactions!$F:$F,TEXT(Dashboard!N$3,"mmm-yyyy")&amp;Dashboard!$B297,Transactions!$D:$D))</f>
        <v/>
      </c>
      <c r="O297" s="22" t="str">
        <f>IF($B297="","",SUMIF(Transactions!$F:$F,TEXT(Dashboard!O$3,"mmm-yyyy")&amp;Dashboard!$B297,Transactions!$D:$D))</f>
        <v/>
      </c>
      <c r="P297" s="22" t="str">
        <f t="shared" si="9"/>
        <v/>
      </c>
    </row>
    <row r="298" spans="1:16">
      <c r="A298" s="20" t="str">
        <f t="shared" si="10"/>
        <v/>
      </c>
      <c r="B298" s="21"/>
      <c r="C298" s="22" t="str">
        <f>IF($B298="","",SUMIF(Transactions!$F:$F,TEXT(Dashboard!C$3,"mmm-yyyy")&amp;Dashboard!$B298,Transactions!$D:$D))</f>
        <v/>
      </c>
      <c r="D298" s="22" t="str">
        <f>IF($B298="","",SUMIF(Transactions!$F:$F,TEXT(Dashboard!D$3,"mmm-yyyy")&amp;Dashboard!$B298,Transactions!$D:$D))</f>
        <v/>
      </c>
      <c r="E298" s="22" t="str">
        <f>IF($B298="","",SUMIF(Transactions!$F:$F,TEXT(Dashboard!E$3,"mmm-yyyy")&amp;Dashboard!$B298,Transactions!$D:$D))</f>
        <v/>
      </c>
      <c r="F298" s="22" t="str">
        <f>IF($B298="","",SUMIF(Transactions!$F:$F,TEXT(Dashboard!F$3,"mmm-yyyy")&amp;Dashboard!$B298,Transactions!$D:$D))</f>
        <v/>
      </c>
      <c r="G298" s="22" t="str">
        <f>IF($B298="","",SUMIF(Transactions!$F:$F,TEXT(Dashboard!G$3,"mmm-yyyy")&amp;Dashboard!$B298,Transactions!$D:$D))</f>
        <v/>
      </c>
      <c r="H298" s="22" t="str">
        <f>IF($B298="","",SUMIF(Transactions!$F:$F,TEXT(Dashboard!H$3,"mmm-yyyy")&amp;Dashboard!$B298,Transactions!$D:$D))</f>
        <v/>
      </c>
      <c r="I298" s="22" t="str">
        <f>IF($B298="","",SUMIF(Transactions!$F:$F,TEXT(Dashboard!I$3,"mmm-yyyy")&amp;Dashboard!$B298,Transactions!$D:$D))</f>
        <v/>
      </c>
      <c r="J298" s="22" t="str">
        <f>IF($B298="","",SUMIF(Transactions!$F:$F,TEXT(Dashboard!J$3,"mmm-yyyy")&amp;Dashboard!$B298,Transactions!$D:$D))</f>
        <v/>
      </c>
      <c r="K298" s="22" t="str">
        <f>IF($B298="","",SUMIF(Transactions!$F:$F,TEXT(Dashboard!K$3,"mmm-yyyy")&amp;Dashboard!$B298,Transactions!$D:$D))</f>
        <v/>
      </c>
      <c r="L298" s="22" t="str">
        <f>IF($B298="","",SUMIF(Transactions!$F:$F,TEXT(Dashboard!L$3,"mmm-yyyy")&amp;Dashboard!$B298,Transactions!$D:$D))</f>
        <v/>
      </c>
      <c r="M298" s="22" t="str">
        <f>IF($B298="","",SUMIF(Transactions!$F:$F,TEXT(Dashboard!M$3,"mmm-yyyy")&amp;Dashboard!$B298,Transactions!$D:$D))</f>
        <v/>
      </c>
      <c r="N298" s="22" t="str">
        <f>IF($B298="","",SUMIF(Transactions!$F:$F,TEXT(Dashboard!N$3,"mmm-yyyy")&amp;Dashboard!$B298,Transactions!$D:$D))</f>
        <v/>
      </c>
      <c r="O298" s="22" t="str">
        <f>IF($B298="","",SUMIF(Transactions!$F:$F,TEXT(Dashboard!O$3,"mmm-yyyy")&amp;Dashboard!$B298,Transactions!$D:$D))</f>
        <v/>
      </c>
      <c r="P298" s="22" t="str">
        <f t="shared" si="9"/>
        <v/>
      </c>
    </row>
    <row r="299" spans="1:16">
      <c r="A299" s="20" t="str">
        <f t="shared" si="10"/>
        <v/>
      </c>
      <c r="B299" s="21"/>
      <c r="C299" s="22" t="str">
        <f>IF($B299="","",SUMIF(Transactions!$F:$F,TEXT(Dashboard!C$3,"mmm-yyyy")&amp;Dashboard!$B299,Transactions!$D:$D))</f>
        <v/>
      </c>
      <c r="D299" s="22" t="str">
        <f>IF($B299="","",SUMIF(Transactions!$F:$F,TEXT(Dashboard!D$3,"mmm-yyyy")&amp;Dashboard!$B299,Transactions!$D:$D))</f>
        <v/>
      </c>
      <c r="E299" s="22" t="str">
        <f>IF($B299="","",SUMIF(Transactions!$F:$F,TEXT(Dashboard!E$3,"mmm-yyyy")&amp;Dashboard!$B299,Transactions!$D:$D))</f>
        <v/>
      </c>
      <c r="F299" s="22" t="str">
        <f>IF($B299="","",SUMIF(Transactions!$F:$F,TEXT(Dashboard!F$3,"mmm-yyyy")&amp;Dashboard!$B299,Transactions!$D:$D))</f>
        <v/>
      </c>
      <c r="G299" s="22" t="str">
        <f>IF($B299="","",SUMIF(Transactions!$F:$F,TEXT(Dashboard!G$3,"mmm-yyyy")&amp;Dashboard!$B299,Transactions!$D:$D))</f>
        <v/>
      </c>
      <c r="H299" s="22" t="str">
        <f>IF($B299="","",SUMIF(Transactions!$F:$F,TEXT(Dashboard!H$3,"mmm-yyyy")&amp;Dashboard!$B299,Transactions!$D:$D))</f>
        <v/>
      </c>
      <c r="I299" s="22" t="str">
        <f>IF($B299="","",SUMIF(Transactions!$F:$F,TEXT(Dashboard!I$3,"mmm-yyyy")&amp;Dashboard!$B299,Transactions!$D:$D))</f>
        <v/>
      </c>
      <c r="J299" s="22" t="str">
        <f>IF($B299="","",SUMIF(Transactions!$F:$F,TEXT(Dashboard!J$3,"mmm-yyyy")&amp;Dashboard!$B299,Transactions!$D:$D))</f>
        <v/>
      </c>
      <c r="K299" s="22" t="str">
        <f>IF($B299="","",SUMIF(Transactions!$F:$F,TEXT(Dashboard!K$3,"mmm-yyyy")&amp;Dashboard!$B299,Transactions!$D:$D))</f>
        <v/>
      </c>
      <c r="L299" s="22" t="str">
        <f>IF($B299="","",SUMIF(Transactions!$F:$F,TEXT(Dashboard!L$3,"mmm-yyyy")&amp;Dashboard!$B299,Transactions!$D:$D))</f>
        <v/>
      </c>
      <c r="M299" s="22" t="str">
        <f>IF($B299="","",SUMIF(Transactions!$F:$F,TEXT(Dashboard!M$3,"mmm-yyyy")&amp;Dashboard!$B299,Transactions!$D:$D))</f>
        <v/>
      </c>
      <c r="N299" s="22" t="str">
        <f>IF($B299="","",SUMIF(Transactions!$F:$F,TEXT(Dashboard!N$3,"mmm-yyyy")&amp;Dashboard!$B299,Transactions!$D:$D))</f>
        <v/>
      </c>
      <c r="O299" s="22" t="str">
        <f>IF($B299="","",SUMIF(Transactions!$F:$F,TEXT(Dashboard!O$3,"mmm-yyyy")&amp;Dashboard!$B299,Transactions!$D:$D))</f>
        <v/>
      </c>
      <c r="P299" s="22" t="str">
        <f t="shared" si="9"/>
        <v/>
      </c>
    </row>
    <row r="300" spans="1:16">
      <c r="A300" s="20" t="str">
        <f t="shared" si="10"/>
        <v/>
      </c>
      <c r="B300" s="21"/>
      <c r="C300" s="22" t="str">
        <f>IF($B300="","",SUMIF(Transactions!$F:$F,TEXT(Dashboard!C$3,"mmm-yyyy")&amp;Dashboard!$B300,Transactions!$D:$D))</f>
        <v/>
      </c>
      <c r="D300" s="22" t="str">
        <f>IF($B300="","",SUMIF(Transactions!$F:$F,TEXT(Dashboard!D$3,"mmm-yyyy")&amp;Dashboard!$B300,Transactions!$D:$D))</f>
        <v/>
      </c>
      <c r="E300" s="22" t="str">
        <f>IF($B300="","",SUMIF(Transactions!$F:$F,TEXT(Dashboard!E$3,"mmm-yyyy")&amp;Dashboard!$B300,Transactions!$D:$D))</f>
        <v/>
      </c>
      <c r="F300" s="22" t="str">
        <f>IF($B300="","",SUMIF(Transactions!$F:$F,TEXT(Dashboard!F$3,"mmm-yyyy")&amp;Dashboard!$B300,Transactions!$D:$D))</f>
        <v/>
      </c>
      <c r="G300" s="22" t="str">
        <f>IF($B300="","",SUMIF(Transactions!$F:$F,TEXT(Dashboard!G$3,"mmm-yyyy")&amp;Dashboard!$B300,Transactions!$D:$D))</f>
        <v/>
      </c>
      <c r="H300" s="22" t="str">
        <f>IF($B300="","",SUMIF(Transactions!$F:$F,TEXT(Dashboard!H$3,"mmm-yyyy")&amp;Dashboard!$B300,Transactions!$D:$D))</f>
        <v/>
      </c>
      <c r="I300" s="22" t="str">
        <f>IF($B300="","",SUMIF(Transactions!$F:$F,TEXT(Dashboard!I$3,"mmm-yyyy")&amp;Dashboard!$B300,Transactions!$D:$D))</f>
        <v/>
      </c>
      <c r="J300" s="22" t="str">
        <f>IF($B300="","",SUMIF(Transactions!$F:$F,TEXT(Dashboard!J$3,"mmm-yyyy")&amp;Dashboard!$B300,Transactions!$D:$D))</f>
        <v/>
      </c>
      <c r="K300" s="22" t="str">
        <f>IF($B300="","",SUMIF(Transactions!$F:$F,TEXT(Dashboard!K$3,"mmm-yyyy")&amp;Dashboard!$B300,Transactions!$D:$D))</f>
        <v/>
      </c>
      <c r="L300" s="22" t="str">
        <f>IF($B300="","",SUMIF(Transactions!$F:$F,TEXT(Dashboard!L$3,"mmm-yyyy")&amp;Dashboard!$B300,Transactions!$D:$D))</f>
        <v/>
      </c>
      <c r="M300" s="22" t="str">
        <f>IF($B300="","",SUMIF(Transactions!$F:$F,TEXT(Dashboard!M$3,"mmm-yyyy")&amp;Dashboard!$B300,Transactions!$D:$D))</f>
        <v/>
      </c>
      <c r="N300" s="22" t="str">
        <f>IF($B300="","",SUMIF(Transactions!$F:$F,TEXT(Dashboard!N$3,"mmm-yyyy")&amp;Dashboard!$B300,Transactions!$D:$D))</f>
        <v/>
      </c>
      <c r="O300" s="22" t="str">
        <f>IF($B300="","",SUMIF(Transactions!$F:$F,TEXT(Dashboard!O$3,"mmm-yyyy")&amp;Dashboard!$B300,Transactions!$D:$D))</f>
        <v/>
      </c>
      <c r="P300" s="22" t="str">
        <f t="shared" si="9"/>
        <v/>
      </c>
    </row>
    <row r="301" spans="1:16">
      <c r="A301" s="20" t="str">
        <f t="shared" si="10"/>
        <v/>
      </c>
      <c r="B301" s="21"/>
      <c r="C301" s="22" t="str">
        <f>IF($B301="","",SUMIF(Transactions!$F:$F,TEXT(Dashboard!C$3,"mmm-yyyy")&amp;Dashboard!$B301,Transactions!$D:$D))</f>
        <v/>
      </c>
      <c r="D301" s="22" t="str">
        <f>IF($B301="","",SUMIF(Transactions!$F:$F,TEXT(Dashboard!D$3,"mmm-yyyy")&amp;Dashboard!$B301,Transactions!$D:$D))</f>
        <v/>
      </c>
      <c r="E301" s="22" t="str">
        <f>IF($B301="","",SUMIF(Transactions!$F:$F,TEXT(Dashboard!E$3,"mmm-yyyy")&amp;Dashboard!$B301,Transactions!$D:$D))</f>
        <v/>
      </c>
      <c r="F301" s="22" t="str">
        <f>IF($B301="","",SUMIF(Transactions!$F:$F,TEXT(Dashboard!F$3,"mmm-yyyy")&amp;Dashboard!$B301,Transactions!$D:$D))</f>
        <v/>
      </c>
      <c r="G301" s="22" t="str">
        <f>IF($B301="","",SUMIF(Transactions!$F:$F,TEXT(Dashboard!G$3,"mmm-yyyy")&amp;Dashboard!$B301,Transactions!$D:$D))</f>
        <v/>
      </c>
      <c r="H301" s="22" t="str">
        <f>IF($B301="","",SUMIF(Transactions!$F:$F,TEXT(Dashboard!H$3,"mmm-yyyy")&amp;Dashboard!$B301,Transactions!$D:$D))</f>
        <v/>
      </c>
      <c r="I301" s="22" t="str">
        <f>IF($B301="","",SUMIF(Transactions!$F:$F,TEXT(Dashboard!I$3,"mmm-yyyy")&amp;Dashboard!$B301,Transactions!$D:$D))</f>
        <v/>
      </c>
      <c r="J301" s="22" t="str">
        <f>IF($B301="","",SUMIF(Transactions!$F:$F,TEXT(Dashboard!J$3,"mmm-yyyy")&amp;Dashboard!$B301,Transactions!$D:$D))</f>
        <v/>
      </c>
      <c r="K301" s="22" t="str">
        <f>IF($B301="","",SUMIF(Transactions!$F:$F,TEXT(Dashboard!K$3,"mmm-yyyy")&amp;Dashboard!$B301,Transactions!$D:$D))</f>
        <v/>
      </c>
      <c r="L301" s="22" t="str">
        <f>IF($B301="","",SUMIF(Transactions!$F:$F,TEXT(Dashboard!L$3,"mmm-yyyy")&amp;Dashboard!$B301,Transactions!$D:$D))</f>
        <v/>
      </c>
      <c r="M301" s="22" t="str">
        <f>IF($B301="","",SUMIF(Transactions!$F:$F,TEXT(Dashboard!M$3,"mmm-yyyy")&amp;Dashboard!$B301,Transactions!$D:$D))</f>
        <v/>
      </c>
      <c r="N301" s="22" t="str">
        <f>IF($B301="","",SUMIF(Transactions!$F:$F,TEXT(Dashboard!N$3,"mmm-yyyy")&amp;Dashboard!$B301,Transactions!$D:$D))</f>
        <v/>
      </c>
      <c r="O301" s="22" t="str">
        <f>IF($B301="","",SUMIF(Transactions!$F:$F,TEXT(Dashboard!O$3,"mmm-yyyy")&amp;Dashboard!$B301,Transactions!$D:$D))</f>
        <v/>
      </c>
      <c r="P301" s="22" t="str">
        <f t="shared" si="9"/>
        <v/>
      </c>
    </row>
    <row r="302" spans="1:16">
      <c r="A302" s="20" t="str">
        <f t="shared" si="10"/>
        <v/>
      </c>
      <c r="B302" s="21"/>
      <c r="C302" s="22" t="str">
        <f>IF($B302="","",SUMIF(Transactions!$F:$F,TEXT(Dashboard!C$3,"mmm-yyyy")&amp;Dashboard!$B302,Transactions!$D:$D))</f>
        <v/>
      </c>
      <c r="D302" s="22" t="str">
        <f>IF($B302="","",SUMIF(Transactions!$F:$F,TEXT(Dashboard!D$3,"mmm-yyyy")&amp;Dashboard!$B302,Transactions!$D:$D))</f>
        <v/>
      </c>
      <c r="E302" s="22" t="str">
        <f>IF($B302="","",SUMIF(Transactions!$F:$F,TEXT(Dashboard!E$3,"mmm-yyyy")&amp;Dashboard!$B302,Transactions!$D:$D))</f>
        <v/>
      </c>
      <c r="F302" s="22" t="str">
        <f>IF($B302="","",SUMIF(Transactions!$F:$F,TEXT(Dashboard!F$3,"mmm-yyyy")&amp;Dashboard!$B302,Transactions!$D:$D))</f>
        <v/>
      </c>
      <c r="G302" s="22" t="str">
        <f>IF($B302="","",SUMIF(Transactions!$F:$F,TEXT(Dashboard!G$3,"mmm-yyyy")&amp;Dashboard!$B302,Transactions!$D:$D))</f>
        <v/>
      </c>
      <c r="H302" s="22" t="str">
        <f>IF($B302="","",SUMIF(Transactions!$F:$F,TEXT(Dashboard!H$3,"mmm-yyyy")&amp;Dashboard!$B302,Transactions!$D:$D))</f>
        <v/>
      </c>
      <c r="I302" s="22" t="str">
        <f>IF($B302="","",SUMIF(Transactions!$F:$F,TEXT(Dashboard!I$3,"mmm-yyyy")&amp;Dashboard!$B302,Transactions!$D:$D))</f>
        <v/>
      </c>
      <c r="J302" s="22" t="str">
        <f>IF($B302="","",SUMIF(Transactions!$F:$F,TEXT(Dashboard!J$3,"mmm-yyyy")&amp;Dashboard!$B302,Transactions!$D:$D))</f>
        <v/>
      </c>
      <c r="K302" s="22" t="str">
        <f>IF($B302="","",SUMIF(Transactions!$F:$F,TEXT(Dashboard!K$3,"mmm-yyyy")&amp;Dashboard!$B302,Transactions!$D:$D))</f>
        <v/>
      </c>
      <c r="L302" s="22" t="str">
        <f>IF($B302="","",SUMIF(Transactions!$F:$F,TEXT(Dashboard!L$3,"mmm-yyyy")&amp;Dashboard!$B302,Transactions!$D:$D))</f>
        <v/>
      </c>
      <c r="M302" s="22" t="str">
        <f>IF($B302="","",SUMIF(Transactions!$F:$F,TEXT(Dashboard!M$3,"mmm-yyyy")&amp;Dashboard!$B302,Transactions!$D:$D))</f>
        <v/>
      </c>
      <c r="N302" s="22" t="str">
        <f>IF($B302="","",SUMIF(Transactions!$F:$F,TEXT(Dashboard!N$3,"mmm-yyyy")&amp;Dashboard!$B302,Transactions!$D:$D))</f>
        <v/>
      </c>
      <c r="O302" s="22" t="str">
        <f>IF($B302="","",SUMIF(Transactions!$F:$F,TEXT(Dashboard!O$3,"mmm-yyyy")&amp;Dashboard!$B302,Transactions!$D:$D))</f>
        <v/>
      </c>
      <c r="P302" s="22" t="str">
        <f t="shared" si="9"/>
        <v/>
      </c>
    </row>
    <row r="303" spans="1:16">
      <c r="A303" s="20" t="str">
        <f t="shared" si="10"/>
        <v/>
      </c>
      <c r="B303" s="21"/>
      <c r="C303" s="22" t="str">
        <f>IF($B303="","",SUMIF(Transactions!$F:$F,TEXT(Dashboard!C$3,"mmm-yyyy")&amp;Dashboard!$B303,Transactions!$D:$D))</f>
        <v/>
      </c>
      <c r="D303" s="22" t="str">
        <f>IF($B303="","",SUMIF(Transactions!$F:$F,TEXT(Dashboard!D$3,"mmm-yyyy")&amp;Dashboard!$B303,Transactions!$D:$D))</f>
        <v/>
      </c>
      <c r="E303" s="22" t="str">
        <f>IF($B303="","",SUMIF(Transactions!$F:$F,TEXT(Dashboard!E$3,"mmm-yyyy")&amp;Dashboard!$B303,Transactions!$D:$D))</f>
        <v/>
      </c>
      <c r="F303" s="22" t="str">
        <f>IF($B303="","",SUMIF(Transactions!$F:$F,TEXT(Dashboard!F$3,"mmm-yyyy")&amp;Dashboard!$B303,Transactions!$D:$D))</f>
        <v/>
      </c>
      <c r="G303" s="22" t="str">
        <f>IF($B303="","",SUMIF(Transactions!$F:$F,TEXT(Dashboard!G$3,"mmm-yyyy")&amp;Dashboard!$B303,Transactions!$D:$D))</f>
        <v/>
      </c>
      <c r="H303" s="22" t="str">
        <f>IF($B303="","",SUMIF(Transactions!$F:$F,TEXT(Dashboard!H$3,"mmm-yyyy")&amp;Dashboard!$B303,Transactions!$D:$D))</f>
        <v/>
      </c>
      <c r="I303" s="22" t="str">
        <f>IF($B303="","",SUMIF(Transactions!$F:$F,TEXT(Dashboard!I$3,"mmm-yyyy")&amp;Dashboard!$B303,Transactions!$D:$D))</f>
        <v/>
      </c>
      <c r="J303" s="22" t="str">
        <f>IF($B303="","",SUMIF(Transactions!$F:$F,TEXT(Dashboard!J$3,"mmm-yyyy")&amp;Dashboard!$B303,Transactions!$D:$D))</f>
        <v/>
      </c>
      <c r="K303" s="22" t="str">
        <f>IF($B303="","",SUMIF(Transactions!$F:$F,TEXT(Dashboard!K$3,"mmm-yyyy")&amp;Dashboard!$B303,Transactions!$D:$D))</f>
        <v/>
      </c>
      <c r="L303" s="22" t="str">
        <f>IF($B303="","",SUMIF(Transactions!$F:$F,TEXT(Dashboard!L$3,"mmm-yyyy")&amp;Dashboard!$B303,Transactions!$D:$D))</f>
        <v/>
      </c>
      <c r="M303" s="22" t="str">
        <f>IF($B303="","",SUMIF(Transactions!$F:$F,TEXT(Dashboard!M$3,"mmm-yyyy")&amp;Dashboard!$B303,Transactions!$D:$D))</f>
        <v/>
      </c>
      <c r="N303" s="22" t="str">
        <f>IF($B303="","",SUMIF(Transactions!$F:$F,TEXT(Dashboard!N$3,"mmm-yyyy")&amp;Dashboard!$B303,Transactions!$D:$D))</f>
        <v/>
      </c>
      <c r="O303" s="22" t="str">
        <f>IF($B303="","",SUMIF(Transactions!$F:$F,TEXT(Dashboard!O$3,"mmm-yyyy")&amp;Dashboard!$B303,Transactions!$D:$D))</f>
        <v/>
      </c>
      <c r="P303" s="22" t="str">
        <f t="shared" si="9"/>
        <v/>
      </c>
    </row>
    <row r="304" spans="1:16">
      <c r="A304" s="20" t="str">
        <f t="shared" si="10"/>
        <v/>
      </c>
      <c r="B304" s="21"/>
      <c r="C304" s="22" t="str">
        <f>IF($B304="","",SUMIF(Transactions!$F:$F,TEXT(Dashboard!C$3,"mmm-yyyy")&amp;Dashboard!$B304,Transactions!$D:$D))</f>
        <v/>
      </c>
      <c r="D304" s="22" t="str">
        <f>IF($B304="","",SUMIF(Transactions!$F:$F,TEXT(Dashboard!D$3,"mmm-yyyy")&amp;Dashboard!$B304,Transactions!$D:$D))</f>
        <v/>
      </c>
      <c r="E304" s="22" t="str">
        <f>IF($B304="","",SUMIF(Transactions!$F:$F,TEXT(Dashboard!E$3,"mmm-yyyy")&amp;Dashboard!$B304,Transactions!$D:$D))</f>
        <v/>
      </c>
      <c r="F304" s="22" t="str">
        <f>IF($B304="","",SUMIF(Transactions!$F:$F,TEXT(Dashboard!F$3,"mmm-yyyy")&amp;Dashboard!$B304,Transactions!$D:$D))</f>
        <v/>
      </c>
      <c r="G304" s="22" t="str">
        <f>IF($B304="","",SUMIF(Transactions!$F:$F,TEXT(Dashboard!G$3,"mmm-yyyy")&amp;Dashboard!$B304,Transactions!$D:$D))</f>
        <v/>
      </c>
      <c r="H304" s="22" t="str">
        <f>IF($B304="","",SUMIF(Transactions!$F:$F,TEXT(Dashboard!H$3,"mmm-yyyy")&amp;Dashboard!$B304,Transactions!$D:$D))</f>
        <v/>
      </c>
      <c r="I304" s="22" t="str">
        <f>IF($B304="","",SUMIF(Transactions!$F:$F,TEXT(Dashboard!I$3,"mmm-yyyy")&amp;Dashboard!$B304,Transactions!$D:$D))</f>
        <v/>
      </c>
      <c r="J304" s="22" t="str">
        <f>IF($B304="","",SUMIF(Transactions!$F:$F,TEXT(Dashboard!J$3,"mmm-yyyy")&amp;Dashboard!$B304,Transactions!$D:$D))</f>
        <v/>
      </c>
      <c r="K304" s="22" t="str">
        <f>IF($B304="","",SUMIF(Transactions!$F:$F,TEXT(Dashboard!K$3,"mmm-yyyy")&amp;Dashboard!$B304,Transactions!$D:$D))</f>
        <v/>
      </c>
      <c r="L304" s="22" t="str">
        <f>IF($B304="","",SUMIF(Transactions!$F:$F,TEXT(Dashboard!L$3,"mmm-yyyy")&amp;Dashboard!$B304,Transactions!$D:$D))</f>
        <v/>
      </c>
      <c r="M304" s="22" t="str">
        <f>IF($B304="","",SUMIF(Transactions!$F:$F,TEXT(Dashboard!M$3,"mmm-yyyy")&amp;Dashboard!$B304,Transactions!$D:$D))</f>
        <v/>
      </c>
      <c r="N304" s="22" t="str">
        <f>IF($B304="","",SUMIF(Transactions!$F:$F,TEXT(Dashboard!N$3,"mmm-yyyy")&amp;Dashboard!$B304,Transactions!$D:$D))</f>
        <v/>
      </c>
      <c r="O304" s="22" t="str">
        <f>IF($B304="","",SUMIF(Transactions!$F:$F,TEXT(Dashboard!O$3,"mmm-yyyy")&amp;Dashboard!$B304,Transactions!$D:$D))</f>
        <v/>
      </c>
      <c r="P304" s="22" t="str">
        <f t="shared" si="9"/>
        <v/>
      </c>
    </row>
    <row r="305" spans="1:16">
      <c r="A305" s="20" t="str">
        <f t="shared" si="10"/>
        <v/>
      </c>
      <c r="B305" s="21"/>
      <c r="C305" s="22" t="str">
        <f>IF($B305="","",SUMIF(Transactions!$F:$F,TEXT(Dashboard!C$3,"mmm-yyyy")&amp;Dashboard!$B305,Transactions!$D:$D))</f>
        <v/>
      </c>
      <c r="D305" s="22" t="str">
        <f>IF($B305="","",SUMIF(Transactions!$F:$F,TEXT(Dashboard!D$3,"mmm-yyyy")&amp;Dashboard!$B305,Transactions!$D:$D))</f>
        <v/>
      </c>
      <c r="E305" s="22" t="str">
        <f>IF($B305="","",SUMIF(Transactions!$F:$F,TEXT(Dashboard!E$3,"mmm-yyyy")&amp;Dashboard!$B305,Transactions!$D:$D))</f>
        <v/>
      </c>
      <c r="F305" s="22" t="str">
        <f>IF($B305="","",SUMIF(Transactions!$F:$F,TEXT(Dashboard!F$3,"mmm-yyyy")&amp;Dashboard!$B305,Transactions!$D:$D))</f>
        <v/>
      </c>
      <c r="G305" s="22" t="str">
        <f>IF($B305="","",SUMIF(Transactions!$F:$F,TEXT(Dashboard!G$3,"mmm-yyyy")&amp;Dashboard!$B305,Transactions!$D:$D))</f>
        <v/>
      </c>
      <c r="H305" s="22" t="str">
        <f>IF($B305="","",SUMIF(Transactions!$F:$F,TEXT(Dashboard!H$3,"mmm-yyyy")&amp;Dashboard!$B305,Transactions!$D:$D))</f>
        <v/>
      </c>
      <c r="I305" s="22" t="str">
        <f>IF($B305="","",SUMIF(Transactions!$F:$F,TEXT(Dashboard!I$3,"mmm-yyyy")&amp;Dashboard!$B305,Transactions!$D:$D))</f>
        <v/>
      </c>
      <c r="J305" s="22" t="str">
        <f>IF($B305="","",SUMIF(Transactions!$F:$F,TEXT(Dashboard!J$3,"mmm-yyyy")&amp;Dashboard!$B305,Transactions!$D:$D))</f>
        <v/>
      </c>
      <c r="K305" s="22" t="str">
        <f>IF($B305="","",SUMIF(Transactions!$F:$F,TEXT(Dashboard!K$3,"mmm-yyyy")&amp;Dashboard!$B305,Transactions!$D:$D))</f>
        <v/>
      </c>
      <c r="L305" s="22" t="str">
        <f>IF($B305="","",SUMIF(Transactions!$F:$F,TEXT(Dashboard!L$3,"mmm-yyyy")&amp;Dashboard!$B305,Transactions!$D:$D))</f>
        <v/>
      </c>
      <c r="M305" s="22" t="str">
        <f>IF($B305="","",SUMIF(Transactions!$F:$F,TEXT(Dashboard!M$3,"mmm-yyyy")&amp;Dashboard!$B305,Transactions!$D:$D))</f>
        <v/>
      </c>
      <c r="N305" s="22" t="str">
        <f>IF($B305="","",SUMIF(Transactions!$F:$F,TEXT(Dashboard!N$3,"mmm-yyyy")&amp;Dashboard!$B305,Transactions!$D:$D))</f>
        <v/>
      </c>
      <c r="O305" s="22" t="str">
        <f>IF($B305="","",SUMIF(Transactions!$F:$F,TEXT(Dashboard!O$3,"mmm-yyyy")&amp;Dashboard!$B305,Transactions!$D:$D))</f>
        <v/>
      </c>
      <c r="P305" s="22" t="str">
        <f t="shared" si="9"/>
        <v/>
      </c>
    </row>
    <row r="306" spans="1:16">
      <c r="A306" s="20" t="str">
        <f t="shared" si="10"/>
        <v/>
      </c>
      <c r="B306" s="21"/>
      <c r="C306" s="22" t="str">
        <f>IF($B306="","",SUMIF(Transactions!$F:$F,TEXT(Dashboard!C$3,"mmm-yyyy")&amp;Dashboard!$B306,Transactions!$D:$D))</f>
        <v/>
      </c>
      <c r="D306" s="22" t="str">
        <f>IF($B306="","",SUMIF(Transactions!$F:$F,TEXT(Dashboard!D$3,"mmm-yyyy")&amp;Dashboard!$B306,Transactions!$D:$D))</f>
        <v/>
      </c>
      <c r="E306" s="22" t="str">
        <f>IF($B306="","",SUMIF(Transactions!$F:$F,TEXT(Dashboard!E$3,"mmm-yyyy")&amp;Dashboard!$B306,Transactions!$D:$D))</f>
        <v/>
      </c>
      <c r="F306" s="22" t="str">
        <f>IF($B306="","",SUMIF(Transactions!$F:$F,TEXT(Dashboard!F$3,"mmm-yyyy")&amp;Dashboard!$B306,Transactions!$D:$D))</f>
        <v/>
      </c>
      <c r="G306" s="22" t="str">
        <f>IF($B306="","",SUMIF(Transactions!$F:$F,TEXT(Dashboard!G$3,"mmm-yyyy")&amp;Dashboard!$B306,Transactions!$D:$D))</f>
        <v/>
      </c>
      <c r="H306" s="22" t="str">
        <f>IF($B306="","",SUMIF(Transactions!$F:$F,TEXT(Dashboard!H$3,"mmm-yyyy")&amp;Dashboard!$B306,Transactions!$D:$D))</f>
        <v/>
      </c>
      <c r="I306" s="22" t="str">
        <f>IF($B306="","",SUMIF(Transactions!$F:$F,TEXT(Dashboard!I$3,"mmm-yyyy")&amp;Dashboard!$B306,Transactions!$D:$D))</f>
        <v/>
      </c>
      <c r="J306" s="22" t="str">
        <f>IF($B306="","",SUMIF(Transactions!$F:$F,TEXT(Dashboard!J$3,"mmm-yyyy")&amp;Dashboard!$B306,Transactions!$D:$D))</f>
        <v/>
      </c>
      <c r="K306" s="22" t="str">
        <f>IF($B306="","",SUMIF(Transactions!$F:$F,TEXT(Dashboard!K$3,"mmm-yyyy")&amp;Dashboard!$B306,Transactions!$D:$D))</f>
        <v/>
      </c>
      <c r="L306" s="22" t="str">
        <f>IF($B306="","",SUMIF(Transactions!$F:$F,TEXT(Dashboard!L$3,"mmm-yyyy")&amp;Dashboard!$B306,Transactions!$D:$D))</f>
        <v/>
      </c>
      <c r="M306" s="22" t="str">
        <f>IF($B306="","",SUMIF(Transactions!$F:$F,TEXT(Dashboard!M$3,"mmm-yyyy")&amp;Dashboard!$B306,Transactions!$D:$D))</f>
        <v/>
      </c>
      <c r="N306" s="22" t="str">
        <f>IF($B306="","",SUMIF(Transactions!$F:$F,TEXT(Dashboard!N$3,"mmm-yyyy")&amp;Dashboard!$B306,Transactions!$D:$D))</f>
        <v/>
      </c>
      <c r="O306" s="22" t="str">
        <f>IF($B306="","",SUMIF(Transactions!$F:$F,TEXT(Dashboard!O$3,"mmm-yyyy")&amp;Dashboard!$B306,Transactions!$D:$D))</f>
        <v/>
      </c>
      <c r="P306" s="22" t="str">
        <f t="shared" si="9"/>
        <v/>
      </c>
    </row>
    <row r="307" spans="1:16">
      <c r="A307" s="20" t="str">
        <f t="shared" si="10"/>
        <v/>
      </c>
      <c r="B307" s="21"/>
      <c r="C307" s="22" t="str">
        <f>IF($B307="","",SUMIF(Transactions!$F:$F,TEXT(Dashboard!C$3,"mmm-yyyy")&amp;Dashboard!$B307,Transactions!$D:$D))</f>
        <v/>
      </c>
      <c r="D307" s="22" t="str">
        <f>IF($B307="","",SUMIF(Transactions!$F:$F,TEXT(Dashboard!D$3,"mmm-yyyy")&amp;Dashboard!$B307,Transactions!$D:$D))</f>
        <v/>
      </c>
      <c r="E307" s="22" t="str">
        <f>IF($B307="","",SUMIF(Transactions!$F:$F,TEXT(Dashboard!E$3,"mmm-yyyy")&amp;Dashboard!$B307,Transactions!$D:$D))</f>
        <v/>
      </c>
      <c r="F307" s="22" t="str">
        <f>IF($B307="","",SUMIF(Transactions!$F:$F,TEXT(Dashboard!F$3,"mmm-yyyy")&amp;Dashboard!$B307,Transactions!$D:$D))</f>
        <v/>
      </c>
      <c r="G307" s="22" t="str">
        <f>IF($B307="","",SUMIF(Transactions!$F:$F,TEXT(Dashboard!G$3,"mmm-yyyy")&amp;Dashboard!$B307,Transactions!$D:$D))</f>
        <v/>
      </c>
      <c r="H307" s="22" t="str">
        <f>IF($B307="","",SUMIF(Transactions!$F:$F,TEXT(Dashboard!H$3,"mmm-yyyy")&amp;Dashboard!$B307,Transactions!$D:$D))</f>
        <v/>
      </c>
      <c r="I307" s="22" t="str">
        <f>IF($B307="","",SUMIF(Transactions!$F:$F,TEXT(Dashboard!I$3,"mmm-yyyy")&amp;Dashboard!$B307,Transactions!$D:$D))</f>
        <v/>
      </c>
      <c r="J307" s="22" t="str">
        <f>IF($B307="","",SUMIF(Transactions!$F:$F,TEXT(Dashboard!J$3,"mmm-yyyy")&amp;Dashboard!$B307,Transactions!$D:$D))</f>
        <v/>
      </c>
      <c r="K307" s="22" t="str">
        <f>IF($B307="","",SUMIF(Transactions!$F:$F,TEXT(Dashboard!K$3,"mmm-yyyy")&amp;Dashboard!$B307,Transactions!$D:$D))</f>
        <v/>
      </c>
      <c r="L307" s="22" t="str">
        <f>IF($B307="","",SUMIF(Transactions!$F:$F,TEXT(Dashboard!L$3,"mmm-yyyy")&amp;Dashboard!$B307,Transactions!$D:$D))</f>
        <v/>
      </c>
      <c r="M307" s="22" t="str">
        <f>IF($B307="","",SUMIF(Transactions!$F:$F,TEXT(Dashboard!M$3,"mmm-yyyy")&amp;Dashboard!$B307,Transactions!$D:$D))</f>
        <v/>
      </c>
      <c r="N307" s="22" t="str">
        <f>IF($B307="","",SUMIF(Transactions!$F:$F,TEXT(Dashboard!N$3,"mmm-yyyy")&amp;Dashboard!$B307,Transactions!$D:$D))</f>
        <v/>
      </c>
      <c r="O307" s="22" t="str">
        <f>IF($B307="","",SUMIF(Transactions!$F:$F,TEXT(Dashboard!O$3,"mmm-yyyy")&amp;Dashboard!$B307,Transactions!$D:$D))</f>
        <v/>
      </c>
      <c r="P307" s="22" t="str">
        <f t="shared" si="9"/>
        <v/>
      </c>
    </row>
    <row r="308" spans="1:16">
      <c r="A308" s="20" t="str">
        <f t="shared" si="10"/>
        <v/>
      </c>
      <c r="B308" s="21"/>
      <c r="C308" s="22" t="str">
        <f>IF($B308="","",SUMIF(Transactions!$F:$F,TEXT(Dashboard!C$3,"mmm-yyyy")&amp;Dashboard!$B308,Transactions!$D:$D))</f>
        <v/>
      </c>
      <c r="D308" s="22" t="str">
        <f>IF($B308="","",SUMIF(Transactions!$F:$F,TEXT(Dashboard!D$3,"mmm-yyyy")&amp;Dashboard!$B308,Transactions!$D:$D))</f>
        <v/>
      </c>
      <c r="E308" s="22" t="str">
        <f>IF($B308="","",SUMIF(Transactions!$F:$F,TEXT(Dashboard!E$3,"mmm-yyyy")&amp;Dashboard!$B308,Transactions!$D:$D))</f>
        <v/>
      </c>
      <c r="F308" s="22" t="str">
        <f>IF($B308="","",SUMIF(Transactions!$F:$F,TEXT(Dashboard!F$3,"mmm-yyyy")&amp;Dashboard!$B308,Transactions!$D:$D))</f>
        <v/>
      </c>
      <c r="G308" s="22" t="str">
        <f>IF($B308="","",SUMIF(Transactions!$F:$F,TEXT(Dashboard!G$3,"mmm-yyyy")&amp;Dashboard!$B308,Transactions!$D:$D))</f>
        <v/>
      </c>
      <c r="H308" s="22" t="str">
        <f>IF($B308="","",SUMIF(Transactions!$F:$F,TEXT(Dashboard!H$3,"mmm-yyyy")&amp;Dashboard!$B308,Transactions!$D:$D))</f>
        <v/>
      </c>
      <c r="I308" s="22" t="str">
        <f>IF($B308="","",SUMIF(Transactions!$F:$F,TEXT(Dashboard!I$3,"mmm-yyyy")&amp;Dashboard!$B308,Transactions!$D:$D))</f>
        <v/>
      </c>
      <c r="J308" s="22" t="str">
        <f>IF($B308="","",SUMIF(Transactions!$F:$F,TEXT(Dashboard!J$3,"mmm-yyyy")&amp;Dashboard!$B308,Transactions!$D:$D))</f>
        <v/>
      </c>
      <c r="K308" s="22" t="str">
        <f>IF($B308="","",SUMIF(Transactions!$F:$F,TEXT(Dashboard!K$3,"mmm-yyyy")&amp;Dashboard!$B308,Transactions!$D:$D))</f>
        <v/>
      </c>
      <c r="L308" s="22" t="str">
        <f>IF($B308="","",SUMIF(Transactions!$F:$F,TEXT(Dashboard!L$3,"mmm-yyyy")&amp;Dashboard!$B308,Transactions!$D:$D))</f>
        <v/>
      </c>
      <c r="M308" s="22" t="str">
        <f>IF($B308="","",SUMIF(Transactions!$F:$F,TEXT(Dashboard!M$3,"mmm-yyyy")&amp;Dashboard!$B308,Transactions!$D:$D))</f>
        <v/>
      </c>
      <c r="N308" s="22" t="str">
        <f>IF($B308="","",SUMIF(Transactions!$F:$F,TEXT(Dashboard!N$3,"mmm-yyyy")&amp;Dashboard!$B308,Transactions!$D:$D))</f>
        <v/>
      </c>
      <c r="O308" s="22" t="str">
        <f>IF($B308="","",SUMIF(Transactions!$F:$F,TEXT(Dashboard!O$3,"mmm-yyyy")&amp;Dashboard!$B308,Transactions!$D:$D))</f>
        <v/>
      </c>
      <c r="P308" s="22" t="str">
        <f t="shared" si="9"/>
        <v/>
      </c>
    </row>
    <row r="309" spans="1:16">
      <c r="A309" s="20" t="str">
        <f t="shared" si="10"/>
        <v/>
      </c>
      <c r="B309" s="21"/>
      <c r="C309" s="22" t="str">
        <f>IF($B309="","",SUMIF(Transactions!$F:$F,TEXT(Dashboard!C$3,"mmm-yyyy")&amp;Dashboard!$B309,Transactions!$D:$D))</f>
        <v/>
      </c>
      <c r="D309" s="22" t="str">
        <f>IF($B309="","",SUMIF(Transactions!$F:$F,TEXT(Dashboard!D$3,"mmm-yyyy")&amp;Dashboard!$B309,Transactions!$D:$D))</f>
        <v/>
      </c>
      <c r="E309" s="22" t="str">
        <f>IF($B309="","",SUMIF(Transactions!$F:$F,TEXT(Dashboard!E$3,"mmm-yyyy")&amp;Dashboard!$B309,Transactions!$D:$D))</f>
        <v/>
      </c>
      <c r="F309" s="22" t="str">
        <f>IF($B309="","",SUMIF(Transactions!$F:$F,TEXT(Dashboard!F$3,"mmm-yyyy")&amp;Dashboard!$B309,Transactions!$D:$D))</f>
        <v/>
      </c>
      <c r="G309" s="22" t="str">
        <f>IF($B309="","",SUMIF(Transactions!$F:$F,TEXT(Dashboard!G$3,"mmm-yyyy")&amp;Dashboard!$B309,Transactions!$D:$D))</f>
        <v/>
      </c>
      <c r="H309" s="22" t="str">
        <f>IF($B309="","",SUMIF(Transactions!$F:$F,TEXT(Dashboard!H$3,"mmm-yyyy")&amp;Dashboard!$B309,Transactions!$D:$D))</f>
        <v/>
      </c>
      <c r="I309" s="22" t="str">
        <f>IF($B309="","",SUMIF(Transactions!$F:$F,TEXT(Dashboard!I$3,"mmm-yyyy")&amp;Dashboard!$B309,Transactions!$D:$D))</f>
        <v/>
      </c>
      <c r="J309" s="22" t="str">
        <f>IF($B309="","",SUMIF(Transactions!$F:$F,TEXT(Dashboard!J$3,"mmm-yyyy")&amp;Dashboard!$B309,Transactions!$D:$D))</f>
        <v/>
      </c>
      <c r="K309" s="22" t="str">
        <f>IF($B309="","",SUMIF(Transactions!$F:$F,TEXT(Dashboard!K$3,"mmm-yyyy")&amp;Dashboard!$B309,Transactions!$D:$D))</f>
        <v/>
      </c>
      <c r="L309" s="22" t="str">
        <f>IF($B309="","",SUMIF(Transactions!$F:$F,TEXT(Dashboard!L$3,"mmm-yyyy")&amp;Dashboard!$B309,Transactions!$D:$D))</f>
        <v/>
      </c>
      <c r="M309" s="22" t="str">
        <f>IF($B309="","",SUMIF(Transactions!$F:$F,TEXT(Dashboard!M$3,"mmm-yyyy")&amp;Dashboard!$B309,Transactions!$D:$D))</f>
        <v/>
      </c>
      <c r="N309" s="22" t="str">
        <f>IF($B309="","",SUMIF(Transactions!$F:$F,TEXT(Dashboard!N$3,"mmm-yyyy")&amp;Dashboard!$B309,Transactions!$D:$D))</f>
        <v/>
      </c>
      <c r="O309" s="22" t="str">
        <f>IF($B309="","",SUMIF(Transactions!$F:$F,TEXT(Dashboard!O$3,"mmm-yyyy")&amp;Dashboard!$B309,Transactions!$D:$D))</f>
        <v/>
      </c>
      <c r="P309" s="22" t="str">
        <f t="shared" si="9"/>
        <v/>
      </c>
    </row>
    <row r="310" spans="1:16">
      <c r="A310" s="20" t="str">
        <f t="shared" si="10"/>
        <v/>
      </c>
      <c r="B310" s="21"/>
      <c r="C310" s="22" t="str">
        <f>IF($B310="","",SUMIF(Transactions!$F:$F,TEXT(Dashboard!C$3,"mmm-yyyy")&amp;Dashboard!$B310,Transactions!$D:$D))</f>
        <v/>
      </c>
      <c r="D310" s="22" t="str">
        <f>IF($B310="","",SUMIF(Transactions!$F:$F,TEXT(Dashboard!D$3,"mmm-yyyy")&amp;Dashboard!$B310,Transactions!$D:$D))</f>
        <v/>
      </c>
      <c r="E310" s="22" t="str">
        <f>IF($B310="","",SUMIF(Transactions!$F:$F,TEXT(Dashboard!E$3,"mmm-yyyy")&amp;Dashboard!$B310,Transactions!$D:$D))</f>
        <v/>
      </c>
      <c r="F310" s="22" t="str">
        <f>IF($B310="","",SUMIF(Transactions!$F:$F,TEXT(Dashboard!F$3,"mmm-yyyy")&amp;Dashboard!$B310,Transactions!$D:$D))</f>
        <v/>
      </c>
      <c r="G310" s="22" t="str">
        <f>IF($B310="","",SUMIF(Transactions!$F:$F,TEXT(Dashboard!G$3,"mmm-yyyy")&amp;Dashboard!$B310,Transactions!$D:$D))</f>
        <v/>
      </c>
      <c r="H310" s="22" t="str">
        <f>IF($B310="","",SUMIF(Transactions!$F:$F,TEXT(Dashboard!H$3,"mmm-yyyy")&amp;Dashboard!$B310,Transactions!$D:$D))</f>
        <v/>
      </c>
      <c r="I310" s="22" t="str">
        <f>IF($B310="","",SUMIF(Transactions!$F:$F,TEXT(Dashboard!I$3,"mmm-yyyy")&amp;Dashboard!$B310,Transactions!$D:$D))</f>
        <v/>
      </c>
      <c r="J310" s="22" t="str">
        <f>IF($B310="","",SUMIF(Transactions!$F:$F,TEXT(Dashboard!J$3,"mmm-yyyy")&amp;Dashboard!$B310,Transactions!$D:$D))</f>
        <v/>
      </c>
      <c r="K310" s="22" t="str">
        <f>IF($B310="","",SUMIF(Transactions!$F:$F,TEXT(Dashboard!K$3,"mmm-yyyy")&amp;Dashboard!$B310,Transactions!$D:$D))</f>
        <v/>
      </c>
      <c r="L310" s="22" t="str">
        <f>IF($B310="","",SUMIF(Transactions!$F:$F,TEXT(Dashboard!L$3,"mmm-yyyy")&amp;Dashboard!$B310,Transactions!$D:$D))</f>
        <v/>
      </c>
      <c r="M310" s="22" t="str">
        <f>IF($B310="","",SUMIF(Transactions!$F:$F,TEXT(Dashboard!M$3,"mmm-yyyy")&amp;Dashboard!$B310,Transactions!$D:$D))</f>
        <v/>
      </c>
      <c r="N310" s="22" t="str">
        <f>IF($B310="","",SUMIF(Transactions!$F:$F,TEXT(Dashboard!N$3,"mmm-yyyy")&amp;Dashboard!$B310,Transactions!$D:$D))</f>
        <v/>
      </c>
      <c r="O310" s="22" t="str">
        <f>IF($B310="","",SUMIF(Transactions!$F:$F,TEXT(Dashboard!O$3,"mmm-yyyy")&amp;Dashboard!$B310,Transactions!$D:$D))</f>
        <v/>
      </c>
      <c r="P310" s="22" t="str">
        <f t="shared" si="9"/>
        <v/>
      </c>
    </row>
    <row r="311" spans="1:16">
      <c r="A311" s="20" t="str">
        <f t="shared" si="10"/>
        <v/>
      </c>
      <c r="B311" s="21"/>
      <c r="C311" s="22" t="str">
        <f>IF($B311="","",SUMIF(Transactions!$F:$F,TEXT(Dashboard!C$3,"mmm-yyyy")&amp;Dashboard!$B311,Transactions!$D:$D))</f>
        <v/>
      </c>
      <c r="D311" s="22" t="str">
        <f>IF($B311="","",SUMIF(Transactions!$F:$F,TEXT(Dashboard!D$3,"mmm-yyyy")&amp;Dashboard!$B311,Transactions!$D:$D))</f>
        <v/>
      </c>
      <c r="E311" s="22" t="str">
        <f>IF($B311="","",SUMIF(Transactions!$F:$F,TEXT(Dashboard!E$3,"mmm-yyyy")&amp;Dashboard!$B311,Transactions!$D:$D))</f>
        <v/>
      </c>
      <c r="F311" s="22" t="str">
        <f>IF($B311="","",SUMIF(Transactions!$F:$F,TEXT(Dashboard!F$3,"mmm-yyyy")&amp;Dashboard!$B311,Transactions!$D:$D))</f>
        <v/>
      </c>
      <c r="G311" s="22" t="str">
        <f>IF($B311="","",SUMIF(Transactions!$F:$F,TEXT(Dashboard!G$3,"mmm-yyyy")&amp;Dashboard!$B311,Transactions!$D:$D))</f>
        <v/>
      </c>
      <c r="H311" s="22" t="str">
        <f>IF($B311="","",SUMIF(Transactions!$F:$F,TEXT(Dashboard!H$3,"mmm-yyyy")&amp;Dashboard!$B311,Transactions!$D:$D))</f>
        <v/>
      </c>
      <c r="I311" s="22" t="str">
        <f>IF($B311="","",SUMIF(Transactions!$F:$F,TEXT(Dashboard!I$3,"mmm-yyyy")&amp;Dashboard!$B311,Transactions!$D:$D))</f>
        <v/>
      </c>
      <c r="J311" s="22" t="str">
        <f>IF($B311="","",SUMIF(Transactions!$F:$F,TEXT(Dashboard!J$3,"mmm-yyyy")&amp;Dashboard!$B311,Transactions!$D:$D))</f>
        <v/>
      </c>
      <c r="K311" s="22" t="str">
        <f>IF($B311="","",SUMIF(Transactions!$F:$F,TEXT(Dashboard!K$3,"mmm-yyyy")&amp;Dashboard!$B311,Transactions!$D:$D))</f>
        <v/>
      </c>
      <c r="L311" s="22" t="str">
        <f>IF($B311="","",SUMIF(Transactions!$F:$F,TEXT(Dashboard!L$3,"mmm-yyyy")&amp;Dashboard!$B311,Transactions!$D:$D))</f>
        <v/>
      </c>
      <c r="M311" s="22" t="str">
        <f>IF($B311="","",SUMIF(Transactions!$F:$F,TEXT(Dashboard!M$3,"mmm-yyyy")&amp;Dashboard!$B311,Transactions!$D:$D))</f>
        <v/>
      </c>
      <c r="N311" s="22" t="str">
        <f>IF($B311="","",SUMIF(Transactions!$F:$F,TEXT(Dashboard!N$3,"mmm-yyyy")&amp;Dashboard!$B311,Transactions!$D:$D))</f>
        <v/>
      </c>
      <c r="O311" s="22" t="str">
        <f>IF($B311="","",SUMIF(Transactions!$F:$F,TEXT(Dashboard!O$3,"mmm-yyyy")&amp;Dashboard!$B311,Transactions!$D:$D))</f>
        <v/>
      </c>
      <c r="P311" s="22" t="str">
        <f t="shared" si="9"/>
        <v/>
      </c>
    </row>
    <row r="312" spans="1:16">
      <c r="A312" s="20" t="str">
        <f t="shared" si="10"/>
        <v/>
      </c>
      <c r="B312" s="21"/>
      <c r="C312" s="22" t="str">
        <f>IF($B312="","",SUMIF(Transactions!$F:$F,TEXT(Dashboard!C$3,"mmm-yyyy")&amp;Dashboard!$B312,Transactions!$D:$D))</f>
        <v/>
      </c>
      <c r="D312" s="22" t="str">
        <f>IF($B312="","",SUMIF(Transactions!$F:$F,TEXT(Dashboard!D$3,"mmm-yyyy")&amp;Dashboard!$B312,Transactions!$D:$D))</f>
        <v/>
      </c>
      <c r="E312" s="22" t="str">
        <f>IF($B312="","",SUMIF(Transactions!$F:$F,TEXT(Dashboard!E$3,"mmm-yyyy")&amp;Dashboard!$B312,Transactions!$D:$D))</f>
        <v/>
      </c>
      <c r="F312" s="22" t="str">
        <f>IF($B312="","",SUMIF(Transactions!$F:$F,TEXT(Dashboard!F$3,"mmm-yyyy")&amp;Dashboard!$B312,Transactions!$D:$D))</f>
        <v/>
      </c>
      <c r="G312" s="22" t="str">
        <f>IF($B312="","",SUMIF(Transactions!$F:$F,TEXT(Dashboard!G$3,"mmm-yyyy")&amp;Dashboard!$B312,Transactions!$D:$D))</f>
        <v/>
      </c>
      <c r="H312" s="22" t="str">
        <f>IF($B312="","",SUMIF(Transactions!$F:$F,TEXT(Dashboard!H$3,"mmm-yyyy")&amp;Dashboard!$B312,Transactions!$D:$D))</f>
        <v/>
      </c>
      <c r="I312" s="22" t="str">
        <f>IF($B312="","",SUMIF(Transactions!$F:$F,TEXT(Dashboard!I$3,"mmm-yyyy")&amp;Dashboard!$B312,Transactions!$D:$D))</f>
        <v/>
      </c>
      <c r="J312" s="22" t="str">
        <f>IF($B312="","",SUMIF(Transactions!$F:$F,TEXT(Dashboard!J$3,"mmm-yyyy")&amp;Dashboard!$B312,Transactions!$D:$D))</f>
        <v/>
      </c>
      <c r="K312" s="22" t="str">
        <f>IF($B312="","",SUMIF(Transactions!$F:$F,TEXT(Dashboard!K$3,"mmm-yyyy")&amp;Dashboard!$B312,Transactions!$D:$D))</f>
        <v/>
      </c>
      <c r="L312" s="22" t="str">
        <f>IF($B312="","",SUMIF(Transactions!$F:$F,TEXT(Dashboard!L$3,"mmm-yyyy")&amp;Dashboard!$B312,Transactions!$D:$D))</f>
        <v/>
      </c>
      <c r="M312" s="22" t="str">
        <f>IF($B312="","",SUMIF(Transactions!$F:$F,TEXT(Dashboard!M$3,"mmm-yyyy")&amp;Dashboard!$B312,Transactions!$D:$D))</f>
        <v/>
      </c>
      <c r="N312" s="22" t="str">
        <f>IF($B312="","",SUMIF(Transactions!$F:$F,TEXT(Dashboard!N$3,"mmm-yyyy")&amp;Dashboard!$B312,Transactions!$D:$D))</f>
        <v/>
      </c>
      <c r="O312" s="22" t="str">
        <f>IF($B312="","",SUMIF(Transactions!$F:$F,TEXT(Dashboard!O$3,"mmm-yyyy")&amp;Dashboard!$B312,Transactions!$D:$D))</f>
        <v/>
      </c>
      <c r="P312" s="22" t="str">
        <f t="shared" si="9"/>
        <v/>
      </c>
    </row>
    <row r="313" spans="1:16">
      <c r="A313" s="20" t="str">
        <f t="shared" si="10"/>
        <v/>
      </c>
      <c r="B313" s="21"/>
      <c r="C313" s="22" t="str">
        <f>IF($B313="","",SUMIF(Transactions!$F:$F,TEXT(Dashboard!C$3,"mmm-yyyy")&amp;Dashboard!$B313,Transactions!$D:$D))</f>
        <v/>
      </c>
      <c r="D313" s="22" t="str">
        <f>IF($B313="","",SUMIF(Transactions!$F:$F,TEXT(Dashboard!D$3,"mmm-yyyy")&amp;Dashboard!$B313,Transactions!$D:$D))</f>
        <v/>
      </c>
      <c r="E313" s="22" t="str">
        <f>IF($B313="","",SUMIF(Transactions!$F:$F,TEXT(Dashboard!E$3,"mmm-yyyy")&amp;Dashboard!$B313,Transactions!$D:$D))</f>
        <v/>
      </c>
      <c r="F313" s="22" t="str">
        <f>IF($B313="","",SUMIF(Transactions!$F:$F,TEXT(Dashboard!F$3,"mmm-yyyy")&amp;Dashboard!$B313,Transactions!$D:$D))</f>
        <v/>
      </c>
      <c r="G313" s="22" t="str">
        <f>IF($B313="","",SUMIF(Transactions!$F:$F,TEXT(Dashboard!G$3,"mmm-yyyy")&amp;Dashboard!$B313,Transactions!$D:$D))</f>
        <v/>
      </c>
      <c r="H313" s="22" t="str">
        <f>IF($B313="","",SUMIF(Transactions!$F:$F,TEXT(Dashboard!H$3,"mmm-yyyy")&amp;Dashboard!$B313,Transactions!$D:$D))</f>
        <v/>
      </c>
      <c r="I313" s="22" t="str">
        <f>IF($B313="","",SUMIF(Transactions!$F:$F,TEXT(Dashboard!I$3,"mmm-yyyy")&amp;Dashboard!$B313,Transactions!$D:$D))</f>
        <v/>
      </c>
      <c r="J313" s="22" t="str">
        <f>IF($B313="","",SUMIF(Transactions!$F:$F,TEXT(Dashboard!J$3,"mmm-yyyy")&amp;Dashboard!$B313,Transactions!$D:$D))</f>
        <v/>
      </c>
      <c r="K313" s="22" t="str">
        <f>IF($B313="","",SUMIF(Transactions!$F:$F,TEXT(Dashboard!K$3,"mmm-yyyy")&amp;Dashboard!$B313,Transactions!$D:$D))</f>
        <v/>
      </c>
      <c r="L313" s="22" t="str">
        <f>IF($B313="","",SUMIF(Transactions!$F:$F,TEXT(Dashboard!L$3,"mmm-yyyy")&amp;Dashboard!$B313,Transactions!$D:$D))</f>
        <v/>
      </c>
      <c r="M313" s="22" t="str">
        <f>IF($B313="","",SUMIF(Transactions!$F:$F,TEXT(Dashboard!M$3,"mmm-yyyy")&amp;Dashboard!$B313,Transactions!$D:$D))</f>
        <v/>
      </c>
      <c r="N313" s="22" t="str">
        <f>IF($B313="","",SUMIF(Transactions!$F:$F,TEXT(Dashboard!N$3,"mmm-yyyy")&amp;Dashboard!$B313,Transactions!$D:$D))</f>
        <v/>
      </c>
      <c r="O313" s="22" t="str">
        <f>IF($B313="","",SUMIF(Transactions!$F:$F,TEXT(Dashboard!O$3,"mmm-yyyy")&amp;Dashboard!$B313,Transactions!$D:$D))</f>
        <v/>
      </c>
      <c r="P313" s="22" t="str">
        <f t="shared" si="9"/>
        <v/>
      </c>
    </row>
    <row r="314" spans="1:16">
      <c r="A314" s="20" t="str">
        <f t="shared" si="10"/>
        <v/>
      </c>
      <c r="B314" s="21"/>
      <c r="C314" s="22" t="str">
        <f>IF($B314="","",SUMIF(Transactions!$F:$F,TEXT(Dashboard!C$3,"mmm-yyyy")&amp;Dashboard!$B314,Transactions!$D:$D))</f>
        <v/>
      </c>
      <c r="D314" s="22" t="str">
        <f>IF($B314="","",SUMIF(Transactions!$F:$F,TEXT(Dashboard!D$3,"mmm-yyyy")&amp;Dashboard!$B314,Transactions!$D:$D))</f>
        <v/>
      </c>
      <c r="E314" s="22" t="str">
        <f>IF($B314="","",SUMIF(Transactions!$F:$F,TEXT(Dashboard!E$3,"mmm-yyyy")&amp;Dashboard!$B314,Transactions!$D:$D))</f>
        <v/>
      </c>
      <c r="F314" s="22" t="str">
        <f>IF($B314="","",SUMIF(Transactions!$F:$F,TEXT(Dashboard!F$3,"mmm-yyyy")&amp;Dashboard!$B314,Transactions!$D:$D))</f>
        <v/>
      </c>
      <c r="G314" s="22" t="str">
        <f>IF($B314="","",SUMIF(Transactions!$F:$F,TEXT(Dashboard!G$3,"mmm-yyyy")&amp;Dashboard!$B314,Transactions!$D:$D))</f>
        <v/>
      </c>
      <c r="H314" s="22" t="str">
        <f>IF($B314="","",SUMIF(Transactions!$F:$F,TEXT(Dashboard!H$3,"mmm-yyyy")&amp;Dashboard!$B314,Transactions!$D:$D))</f>
        <v/>
      </c>
      <c r="I314" s="22" t="str">
        <f>IF($B314="","",SUMIF(Transactions!$F:$F,TEXT(Dashboard!I$3,"mmm-yyyy")&amp;Dashboard!$B314,Transactions!$D:$D))</f>
        <v/>
      </c>
      <c r="J314" s="22" t="str">
        <f>IF($B314="","",SUMIF(Transactions!$F:$F,TEXT(Dashboard!J$3,"mmm-yyyy")&amp;Dashboard!$B314,Transactions!$D:$D))</f>
        <v/>
      </c>
      <c r="K314" s="22" t="str">
        <f>IF($B314="","",SUMIF(Transactions!$F:$F,TEXT(Dashboard!K$3,"mmm-yyyy")&amp;Dashboard!$B314,Transactions!$D:$D))</f>
        <v/>
      </c>
      <c r="L314" s="22" t="str">
        <f>IF($B314="","",SUMIF(Transactions!$F:$F,TEXT(Dashboard!L$3,"mmm-yyyy")&amp;Dashboard!$B314,Transactions!$D:$D))</f>
        <v/>
      </c>
      <c r="M314" s="22" t="str">
        <f>IF($B314="","",SUMIF(Transactions!$F:$F,TEXT(Dashboard!M$3,"mmm-yyyy")&amp;Dashboard!$B314,Transactions!$D:$D))</f>
        <v/>
      </c>
      <c r="N314" s="22" t="str">
        <f>IF($B314="","",SUMIF(Transactions!$F:$F,TEXT(Dashboard!N$3,"mmm-yyyy")&amp;Dashboard!$B314,Transactions!$D:$D))</f>
        <v/>
      </c>
      <c r="O314" s="22" t="str">
        <f>IF($B314="","",SUMIF(Transactions!$F:$F,TEXT(Dashboard!O$3,"mmm-yyyy")&amp;Dashboard!$B314,Transactions!$D:$D))</f>
        <v/>
      </c>
      <c r="P314" s="22" t="str">
        <f t="shared" si="9"/>
        <v/>
      </c>
    </row>
    <row r="315" spans="1:16">
      <c r="A315" s="20" t="str">
        <f t="shared" si="10"/>
        <v/>
      </c>
      <c r="B315" s="21"/>
      <c r="C315" s="22" t="str">
        <f>IF($B315="","",SUMIF(Transactions!$F:$F,TEXT(Dashboard!C$3,"mmm-yyyy")&amp;Dashboard!$B315,Transactions!$D:$D))</f>
        <v/>
      </c>
      <c r="D315" s="22" t="str">
        <f>IF($B315="","",SUMIF(Transactions!$F:$F,TEXT(Dashboard!D$3,"mmm-yyyy")&amp;Dashboard!$B315,Transactions!$D:$D))</f>
        <v/>
      </c>
      <c r="E315" s="22" t="str">
        <f>IF($B315="","",SUMIF(Transactions!$F:$F,TEXT(Dashboard!E$3,"mmm-yyyy")&amp;Dashboard!$B315,Transactions!$D:$D))</f>
        <v/>
      </c>
      <c r="F315" s="22" t="str">
        <f>IF($B315="","",SUMIF(Transactions!$F:$F,TEXT(Dashboard!F$3,"mmm-yyyy")&amp;Dashboard!$B315,Transactions!$D:$D))</f>
        <v/>
      </c>
      <c r="G315" s="22" t="str">
        <f>IF($B315="","",SUMIF(Transactions!$F:$F,TEXT(Dashboard!G$3,"mmm-yyyy")&amp;Dashboard!$B315,Transactions!$D:$D))</f>
        <v/>
      </c>
      <c r="H315" s="22" t="str">
        <f>IF($B315="","",SUMIF(Transactions!$F:$F,TEXT(Dashboard!H$3,"mmm-yyyy")&amp;Dashboard!$B315,Transactions!$D:$D))</f>
        <v/>
      </c>
      <c r="I315" s="22" t="str">
        <f>IF($B315="","",SUMIF(Transactions!$F:$F,TEXT(Dashboard!I$3,"mmm-yyyy")&amp;Dashboard!$B315,Transactions!$D:$D))</f>
        <v/>
      </c>
      <c r="J315" s="22" t="str">
        <f>IF($B315="","",SUMIF(Transactions!$F:$F,TEXT(Dashboard!J$3,"mmm-yyyy")&amp;Dashboard!$B315,Transactions!$D:$D))</f>
        <v/>
      </c>
      <c r="K315" s="22" t="str">
        <f>IF($B315="","",SUMIF(Transactions!$F:$F,TEXT(Dashboard!K$3,"mmm-yyyy")&amp;Dashboard!$B315,Transactions!$D:$D))</f>
        <v/>
      </c>
      <c r="L315" s="22" t="str">
        <f>IF($B315="","",SUMIF(Transactions!$F:$F,TEXT(Dashboard!L$3,"mmm-yyyy")&amp;Dashboard!$B315,Transactions!$D:$D))</f>
        <v/>
      </c>
      <c r="M315" s="22" t="str">
        <f>IF($B315="","",SUMIF(Transactions!$F:$F,TEXT(Dashboard!M$3,"mmm-yyyy")&amp;Dashboard!$B315,Transactions!$D:$D))</f>
        <v/>
      </c>
      <c r="N315" s="22" t="str">
        <f>IF($B315="","",SUMIF(Transactions!$F:$F,TEXT(Dashboard!N$3,"mmm-yyyy")&amp;Dashboard!$B315,Transactions!$D:$D))</f>
        <v/>
      </c>
      <c r="O315" s="22" t="str">
        <f>IF($B315="","",SUMIF(Transactions!$F:$F,TEXT(Dashboard!O$3,"mmm-yyyy")&amp;Dashboard!$B315,Transactions!$D:$D))</f>
        <v/>
      </c>
      <c r="P315" s="22" t="str">
        <f t="shared" si="9"/>
        <v/>
      </c>
    </row>
    <row r="316" spans="1:16">
      <c r="A316" s="20" t="str">
        <f t="shared" si="10"/>
        <v/>
      </c>
      <c r="B316" s="21"/>
      <c r="C316" s="22" t="str">
        <f>IF($B316="","",SUMIF(Transactions!$F:$F,TEXT(Dashboard!C$3,"mmm-yyyy")&amp;Dashboard!$B316,Transactions!$D:$D))</f>
        <v/>
      </c>
      <c r="D316" s="22" t="str">
        <f>IF($B316="","",SUMIF(Transactions!$F:$F,TEXT(Dashboard!D$3,"mmm-yyyy")&amp;Dashboard!$B316,Transactions!$D:$D))</f>
        <v/>
      </c>
      <c r="E316" s="22" t="str">
        <f>IF($B316="","",SUMIF(Transactions!$F:$F,TEXT(Dashboard!E$3,"mmm-yyyy")&amp;Dashboard!$B316,Transactions!$D:$D))</f>
        <v/>
      </c>
      <c r="F316" s="22" t="str">
        <f>IF($B316="","",SUMIF(Transactions!$F:$F,TEXT(Dashboard!F$3,"mmm-yyyy")&amp;Dashboard!$B316,Transactions!$D:$D))</f>
        <v/>
      </c>
      <c r="G316" s="22" t="str">
        <f>IF($B316="","",SUMIF(Transactions!$F:$F,TEXT(Dashboard!G$3,"mmm-yyyy")&amp;Dashboard!$B316,Transactions!$D:$D))</f>
        <v/>
      </c>
      <c r="H316" s="22" t="str">
        <f>IF($B316="","",SUMIF(Transactions!$F:$F,TEXT(Dashboard!H$3,"mmm-yyyy")&amp;Dashboard!$B316,Transactions!$D:$D))</f>
        <v/>
      </c>
      <c r="I316" s="22" t="str">
        <f>IF($B316="","",SUMIF(Transactions!$F:$F,TEXT(Dashboard!I$3,"mmm-yyyy")&amp;Dashboard!$B316,Transactions!$D:$D))</f>
        <v/>
      </c>
      <c r="J316" s="22" t="str">
        <f>IF($B316="","",SUMIF(Transactions!$F:$F,TEXT(Dashboard!J$3,"mmm-yyyy")&amp;Dashboard!$B316,Transactions!$D:$D))</f>
        <v/>
      </c>
      <c r="K316" s="22" t="str">
        <f>IF($B316="","",SUMIF(Transactions!$F:$F,TEXT(Dashboard!K$3,"mmm-yyyy")&amp;Dashboard!$B316,Transactions!$D:$D))</f>
        <v/>
      </c>
      <c r="L316" s="22" t="str">
        <f>IF($B316="","",SUMIF(Transactions!$F:$F,TEXT(Dashboard!L$3,"mmm-yyyy")&amp;Dashboard!$B316,Transactions!$D:$D))</f>
        <v/>
      </c>
      <c r="M316" s="22" t="str">
        <f>IF($B316="","",SUMIF(Transactions!$F:$F,TEXT(Dashboard!M$3,"mmm-yyyy")&amp;Dashboard!$B316,Transactions!$D:$D))</f>
        <v/>
      </c>
      <c r="N316" s="22" t="str">
        <f>IF($B316="","",SUMIF(Transactions!$F:$F,TEXT(Dashboard!N$3,"mmm-yyyy")&amp;Dashboard!$B316,Transactions!$D:$D))</f>
        <v/>
      </c>
      <c r="O316" s="22" t="str">
        <f>IF($B316="","",SUMIF(Transactions!$F:$F,TEXT(Dashboard!O$3,"mmm-yyyy")&amp;Dashboard!$B316,Transactions!$D:$D))</f>
        <v/>
      </c>
      <c r="P316" s="22" t="str">
        <f t="shared" si="9"/>
        <v/>
      </c>
    </row>
    <row r="317" spans="1:16">
      <c r="A317" s="20" t="str">
        <f t="shared" si="10"/>
        <v/>
      </c>
      <c r="B317" s="21"/>
      <c r="C317" s="22" t="str">
        <f>IF($B317="","",SUMIF(Transactions!$F:$F,TEXT(Dashboard!C$3,"mmm-yyyy")&amp;Dashboard!$B317,Transactions!$D:$D))</f>
        <v/>
      </c>
      <c r="D317" s="22" t="str">
        <f>IF($B317="","",SUMIF(Transactions!$F:$F,TEXT(Dashboard!D$3,"mmm-yyyy")&amp;Dashboard!$B317,Transactions!$D:$D))</f>
        <v/>
      </c>
      <c r="E317" s="22" t="str">
        <f>IF($B317="","",SUMIF(Transactions!$F:$F,TEXT(Dashboard!E$3,"mmm-yyyy")&amp;Dashboard!$B317,Transactions!$D:$D))</f>
        <v/>
      </c>
      <c r="F317" s="22" t="str">
        <f>IF($B317="","",SUMIF(Transactions!$F:$F,TEXT(Dashboard!F$3,"mmm-yyyy")&amp;Dashboard!$B317,Transactions!$D:$D))</f>
        <v/>
      </c>
      <c r="G317" s="22" t="str">
        <f>IF($B317="","",SUMIF(Transactions!$F:$F,TEXT(Dashboard!G$3,"mmm-yyyy")&amp;Dashboard!$B317,Transactions!$D:$D))</f>
        <v/>
      </c>
      <c r="H317" s="22" t="str">
        <f>IF($B317="","",SUMIF(Transactions!$F:$F,TEXT(Dashboard!H$3,"mmm-yyyy")&amp;Dashboard!$B317,Transactions!$D:$D))</f>
        <v/>
      </c>
      <c r="I317" s="22" t="str">
        <f>IF($B317="","",SUMIF(Transactions!$F:$F,TEXT(Dashboard!I$3,"mmm-yyyy")&amp;Dashboard!$B317,Transactions!$D:$D))</f>
        <v/>
      </c>
      <c r="J317" s="22" t="str">
        <f>IF($B317="","",SUMIF(Transactions!$F:$F,TEXT(Dashboard!J$3,"mmm-yyyy")&amp;Dashboard!$B317,Transactions!$D:$D))</f>
        <v/>
      </c>
      <c r="K317" s="22" t="str">
        <f>IF($B317="","",SUMIF(Transactions!$F:$F,TEXT(Dashboard!K$3,"mmm-yyyy")&amp;Dashboard!$B317,Transactions!$D:$D))</f>
        <v/>
      </c>
      <c r="L317" s="22" t="str">
        <f>IF($B317="","",SUMIF(Transactions!$F:$F,TEXT(Dashboard!L$3,"mmm-yyyy")&amp;Dashboard!$B317,Transactions!$D:$D))</f>
        <v/>
      </c>
      <c r="M317" s="22" t="str">
        <f>IF($B317="","",SUMIF(Transactions!$F:$F,TEXT(Dashboard!M$3,"mmm-yyyy")&amp;Dashboard!$B317,Transactions!$D:$D))</f>
        <v/>
      </c>
      <c r="N317" s="22" t="str">
        <f>IF($B317="","",SUMIF(Transactions!$F:$F,TEXT(Dashboard!N$3,"mmm-yyyy")&amp;Dashboard!$B317,Transactions!$D:$D))</f>
        <v/>
      </c>
      <c r="O317" s="22" t="str">
        <f>IF($B317="","",SUMIF(Transactions!$F:$F,TEXT(Dashboard!O$3,"mmm-yyyy")&amp;Dashboard!$B317,Transactions!$D:$D))</f>
        <v/>
      </c>
      <c r="P317" s="22" t="str">
        <f t="shared" si="9"/>
        <v/>
      </c>
    </row>
    <row r="318" spans="1:16">
      <c r="A318" s="20" t="str">
        <f t="shared" si="10"/>
        <v/>
      </c>
      <c r="B318" s="21"/>
      <c r="C318" s="22" t="str">
        <f>IF($B318="","",SUMIF(Transactions!$F:$F,TEXT(Dashboard!C$3,"mmm-yyyy")&amp;Dashboard!$B318,Transactions!$D:$D))</f>
        <v/>
      </c>
      <c r="D318" s="22" t="str">
        <f>IF($B318="","",SUMIF(Transactions!$F:$F,TEXT(Dashboard!D$3,"mmm-yyyy")&amp;Dashboard!$B318,Transactions!$D:$D))</f>
        <v/>
      </c>
      <c r="E318" s="22" t="str">
        <f>IF($B318="","",SUMIF(Transactions!$F:$F,TEXT(Dashboard!E$3,"mmm-yyyy")&amp;Dashboard!$B318,Transactions!$D:$D))</f>
        <v/>
      </c>
      <c r="F318" s="22" t="str">
        <f>IF($B318="","",SUMIF(Transactions!$F:$F,TEXT(Dashboard!F$3,"mmm-yyyy")&amp;Dashboard!$B318,Transactions!$D:$D))</f>
        <v/>
      </c>
      <c r="G318" s="22" t="str">
        <f>IF($B318="","",SUMIF(Transactions!$F:$F,TEXT(Dashboard!G$3,"mmm-yyyy")&amp;Dashboard!$B318,Transactions!$D:$D))</f>
        <v/>
      </c>
      <c r="H318" s="22" t="str">
        <f>IF($B318="","",SUMIF(Transactions!$F:$F,TEXT(Dashboard!H$3,"mmm-yyyy")&amp;Dashboard!$B318,Transactions!$D:$D))</f>
        <v/>
      </c>
      <c r="I318" s="22" t="str">
        <f>IF($B318="","",SUMIF(Transactions!$F:$F,TEXT(Dashboard!I$3,"mmm-yyyy")&amp;Dashboard!$B318,Transactions!$D:$D))</f>
        <v/>
      </c>
      <c r="J318" s="22" t="str">
        <f>IF($B318="","",SUMIF(Transactions!$F:$F,TEXT(Dashboard!J$3,"mmm-yyyy")&amp;Dashboard!$B318,Transactions!$D:$D))</f>
        <v/>
      </c>
      <c r="K318" s="22" t="str">
        <f>IF($B318="","",SUMIF(Transactions!$F:$F,TEXT(Dashboard!K$3,"mmm-yyyy")&amp;Dashboard!$B318,Transactions!$D:$D))</f>
        <v/>
      </c>
      <c r="L318" s="22" t="str">
        <f>IF($B318="","",SUMIF(Transactions!$F:$F,TEXT(Dashboard!L$3,"mmm-yyyy")&amp;Dashboard!$B318,Transactions!$D:$D))</f>
        <v/>
      </c>
      <c r="M318" s="22" t="str">
        <f>IF($B318="","",SUMIF(Transactions!$F:$F,TEXT(Dashboard!M$3,"mmm-yyyy")&amp;Dashboard!$B318,Transactions!$D:$D))</f>
        <v/>
      </c>
      <c r="N318" s="22" t="str">
        <f>IF($B318="","",SUMIF(Transactions!$F:$F,TEXT(Dashboard!N$3,"mmm-yyyy")&amp;Dashboard!$B318,Transactions!$D:$D))</f>
        <v/>
      </c>
      <c r="O318" s="22" t="str">
        <f>IF($B318="","",SUMIF(Transactions!$F:$F,TEXT(Dashboard!O$3,"mmm-yyyy")&amp;Dashboard!$B318,Transactions!$D:$D))</f>
        <v/>
      </c>
      <c r="P318" s="22" t="str">
        <f t="shared" si="9"/>
        <v/>
      </c>
    </row>
    <row r="319" spans="1:16">
      <c r="A319" s="20" t="str">
        <f t="shared" si="10"/>
        <v/>
      </c>
      <c r="B319" s="21"/>
      <c r="C319" s="22" t="str">
        <f>IF($B319="","",SUMIF(Transactions!$F:$F,TEXT(Dashboard!C$3,"mmm-yyyy")&amp;Dashboard!$B319,Transactions!$D:$D))</f>
        <v/>
      </c>
      <c r="D319" s="22" t="str">
        <f>IF($B319="","",SUMIF(Transactions!$F:$F,TEXT(Dashboard!D$3,"mmm-yyyy")&amp;Dashboard!$B319,Transactions!$D:$D))</f>
        <v/>
      </c>
      <c r="E319" s="22" t="str">
        <f>IF($B319="","",SUMIF(Transactions!$F:$F,TEXT(Dashboard!E$3,"mmm-yyyy")&amp;Dashboard!$B319,Transactions!$D:$D))</f>
        <v/>
      </c>
      <c r="F319" s="22" t="str">
        <f>IF($B319="","",SUMIF(Transactions!$F:$F,TEXT(Dashboard!F$3,"mmm-yyyy")&amp;Dashboard!$B319,Transactions!$D:$D))</f>
        <v/>
      </c>
      <c r="G319" s="22" t="str">
        <f>IF($B319="","",SUMIF(Transactions!$F:$F,TEXT(Dashboard!G$3,"mmm-yyyy")&amp;Dashboard!$B319,Transactions!$D:$D))</f>
        <v/>
      </c>
      <c r="H319" s="22" t="str">
        <f>IF($B319="","",SUMIF(Transactions!$F:$F,TEXT(Dashboard!H$3,"mmm-yyyy")&amp;Dashboard!$B319,Transactions!$D:$D))</f>
        <v/>
      </c>
      <c r="I319" s="22" t="str">
        <f>IF($B319="","",SUMIF(Transactions!$F:$F,TEXT(Dashboard!I$3,"mmm-yyyy")&amp;Dashboard!$B319,Transactions!$D:$D))</f>
        <v/>
      </c>
      <c r="J319" s="22" t="str">
        <f>IF($B319="","",SUMIF(Transactions!$F:$F,TEXT(Dashboard!J$3,"mmm-yyyy")&amp;Dashboard!$B319,Transactions!$D:$D))</f>
        <v/>
      </c>
      <c r="K319" s="22" t="str">
        <f>IF($B319="","",SUMIF(Transactions!$F:$F,TEXT(Dashboard!K$3,"mmm-yyyy")&amp;Dashboard!$B319,Transactions!$D:$D))</f>
        <v/>
      </c>
      <c r="L319" s="22" t="str">
        <f>IF($B319="","",SUMIF(Transactions!$F:$F,TEXT(Dashboard!L$3,"mmm-yyyy")&amp;Dashboard!$B319,Transactions!$D:$D))</f>
        <v/>
      </c>
      <c r="M319" s="22" t="str">
        <f>IF($B319="","",SUMIF(Transactions!$F:$F,TEXT(Dashboard!M$3,"mmm-yyyy")&amp;Dashboard!$B319,Transactions!$D:$D))</f>
        <v/>
      </c>
      <c r="N319" s="22" t="str">
        <f>IF($B319="","",SUMIF(Transactions!$F:$F,TEXT(Dashboard!N$3,"mmm-yyyy")&amp;Dashboard!$B319,Transactions!$D:$D))</f>
        <v/>
      </c>
      <c r="O319" s="22" t="str">
        <f>IF($B319="","",SUMIF(Transactions!$F:$F,TEXT(Dashboard!O$3,"mmm-yyyy")&amp;Dashboard!$B319,Transactions!$D:$D))</f>
        <v/>
      </c>
      <c r="P319" s="22" t="str">
        <f t="shared" si="9"/>
        <v/>
      </c>
    </row>
    <row r="320" spans="1:16">
      <c r="A320" s="20" t="str">
        <f t="shared" si="10"/>
        <v/>
      </c>
      <c r="B320" s="21"/>
      <c r="C320" s="22" t="str">
        <f>IF($B320="","",SUMIF(Transactions!$F:$F,TEXT(Dashboard!C$3,"mmm-yyyy")&amp;Dashboard!$B320,Transactions!$D:$D))</f>
        <v/>
      </c>
      <c r="D320" s="22" t="str">
        <f>IF($B320="","",SUMIF(Transactions!$F:$F,TEXT(Dashboard!D$3,"mmm-yyyy")&amp;Dashboard!$B320,Transactions!$D:$D))</f>
        <v/>
      </c>
      <c r="E320" s="22" t="str">
        <f>IF($B320="","",SUMIF(Transactions!$F:$F,TEXT(Dashboard!E$3,"mmm-yyyy")&amp;Dashboard!$B320,Transactions!$D:$D))</f>
        <v/>
      </c>
      <c r="F320" s="22" t="str">
        <f>IF($B320="","",SUMIF(Transactions!$F:$F,TEXT(Dashboard!F$3,"mmm-yyyy")&amp;Dashboard!$B320,Transactions!$D:$D))</f>
        <v/>
      </c>
      <c r="G320" s="22" t="str">
        <f>IF($B320="","",SUMIF(Transactions!$F:$F,TEXT(Dashboard!G$3,"mmm-yyyy")&amp;Dashboard!$B320,Transactions!$D:$D))</f>
        <v/>
      </c>
      <c r="H320" s="22" t="str">
        <f>IF($B320="","",SUMIF(Transactions!$F:$F,TEXT(Dashboard!H$3,"mmm-yyyy")&amp;Dashboard!$B320,Transactions!$D:$D))</f>
        <v/>
      </c>
      <c r="I320" s="22" t="str">
        <f>IF($B320="","",SUMIF(Transactions!$F:$F,TEXT(Dashboard!I$3,"mmm-yyyy")&amp;Dashboard!$B320,Transactions!$D:$D))</f>
        <v/>
      </c>
      <c r="J320" s="22" t="str">
        <f>IF($B320="","",SUMIF(Transactions!$F:$F,TEXT(Dashboard!J$3,"mmm-yyyy")&amp;Dashboard!$B320,Transactions!$D:$D))</f>
        <v/>
      </c>
      <c r="K320" s="22" t="str">
        <f>IF($B320="","",SUMIF(Transactions!$F:$F,TEXT(Dashboard!K$3,"mmm-yyyy")&amp;Dashboard!$B320,Transactions!$D:$D))</f>
        <v/>
      </c>
      <c r="L320" s="22" t="str">
        <f>IF($B320="","",SUMIF(Transactions!$F:$F,TEXT(Dashboard!L$3,"mmm-yyyy")&amp;Dashboard!$B320,Transactions!$D:$D))</f>
        <v/>
      </c>
      <c r="M320" s="22" t="str">
        <f>IF($B320="","",SUMIF(Transactions!$F:$F,TEXT(Dashboard!M$3,"mmm-yyyy")&amp;Dashboard!$B320,Transactions!$D:$D))</f>
        <v/>
      </c>
      <c r="N320" s="22" t="str">
        <f>IF($B320="","",SUMIF(Transactions!$F:$F,TEXT(Dashboard!N$3,"mmm-yyyy")&amp;Dashboard!$B320,Transactions!$D:$D))</f>
        <v/>
      </c>
      <c r="O320" s="22" t="str">
        <f>IF($B320="","",SUMIF(Transactions!$F:$F,TEXT(Dashboard!O$3,"mmm-yyyy")&amp;Dashboard!$B320,Transactions!$D:$D))</f>
        <v/>
      </c>
      <c r="P320" s="22" t="str">
        <f t="shared" si="9"/>
        <v/>
      </c>
    </row>
    <row r="321" spans="1:16">
      <c r="A321" s="20" t="str">
        <f t="shared" si="10"/>
        <v/>
      </c>
      <c r="B321" s="21"/>
      <c r="C321" s="22" t="str">
        <f>IF($B321="","",SUMIF(Transactions!$F:$F,TEXT(Dashboard!C$3,"mmm-yyyy")&amp;Dashboard!$B321,Transactions!$D:$D))</f>
        <v/>
      </c>
      <c r="D321" s="22" t="str">
        <f>IF($B321="","",SUMIF(Transactions!$F:$F,TEXT(Dashboard!D$3,"mmm-yyyy")&amp;Dashboard!$B321,Transactions!$D:$D))</f>
        <v/>
      </c>
      <c r="E321" s="22" t="str">
        <f>IF($B321="","",SUMIF(Transactions!$F:$F,TEXT(Dashboard!E$3,"mmm-yyyy")&amp;Dashboard!$B321,Transactions!$D:$D))</f>
        <v/>
      </c>
      <c r="F321" s="22" t="str">
        <f>IF($B321="","",SUMIF(Transactions!$F:$F,TEXT(Dashboard!F$3,"mmm-yyyy")&amp;Dashboard!$B321,Transactions!$D:$D))</f>
        <v/>
      </c>
      <c r="G321" s="22" t="str">
        <f>IF($B321="","",SUMIF(Transactions!$F:$F,TEXT(Dashboard!G$3,"mmm-yyyy")&amp;Dashboard!$B321,Transactions!$D:$D))</f>
        <v/>
      </c>
      <c r="H321" s="22" t="str">
        <f>IF($B321="","",SUMIF(Transactions!$F:$F,TEXT(Dashboard!H$3,"mmm-yyyy")&amp;Dashboard!$B321,Transactions!$D:$D))</f>
        <v/>
      </c>
      <c r="I321" s="22" t="str">
        <f>IF($B321="","",SUMIF(Transactions!$F:$F,TEXT(Dashboard!I$3,"mmm-yyyy")&amp;Dashboard!$B321,Transactions!$D:$D))</f>
        <v/>
      </c>
      <c r="J321" s="22" t="str">
        <f>IF($B321="","",SUMIF(Transactions!$F:$F,TEXT(Dashboard!J$3,"mmm-yyyy")&amp;Dashboard!$B321,Transactions!$D:$D))</f>
        <v/>
      </c>
      <c r="K321" s="22" t="str">
        <f>IF($B321="","",SUMIF(Transactions!$F:$F,TEXT(Dashboard!K$3,"mmm-yyyy")&amp;Dashboard!$B321,Transactions!$D:$D))</f>
        <v/>
      </c>
      <c r="L321" s="22" t="str">
        <f>IF($B321="","",SUMIF(Transactions!$F:$F,TEXT(Dashboard!L$3,"mmm-yyyy")&amp;Dashboard!$B321,Transactions!$D:$D))</f>
        <v/>
      </c>
      <c r="M321" s="22" t="str">
        <f>IF($B321="","",SUMIF(Transactions!$F:$F,TEXT(Dashboard!M$3,"mmm-yyyy")&amp;Dashboard!$B321,Transactions!$D:$D))</f>
        <v/>
      </c>
      <c r="N321" s="22" t="str">
        <f>IF($B321="","",SUMIF(Transactions!$F:$F,TEXT(Dashboard!N$3,"mmm-yyyy")&amp;Dashboard!$B321,Transactions!$D:$D))</f>
        <v/>
      </c>
      <c r="O321" s="22" t="str">
        <f>IF($B321="","",SUMIF(Transactions!$F:$F,TEXT(Dashboard!O$3,"mmm-yyyy")&amp;Dashboard!$B321,Transactions!$D:$D))</f>
        <v/>
      </c>
      <c r="P321" s="22" t="str">
        <f t="shared" si="9"/>
        <v/>
      </c>
    </row>
    <row r="322" spans="1:16">
      <c r="A322" s="20" t="str">
        <f t="shared" si="10"/>
        <v/>
      </c>
      <c r="B322" s="21"/>
      <c r="C322" s="22" t="str">
        <f>IF($B322="","",SUMIF(Transactions!$F:$F,TEXT(Dashboard!C$3,"mmm-yyyy")&amp;Dashboard!$B322,Transactions!$D:$D))</f>
        <v/>
      </c>
      <c r="D322" s="22" t="str">
        <f>IF($B322="","",SUMIF(Transactions!$F:$F,TEXT(Dashboard!D$3,"mmm-yyyy")&amp;Dashboard!$B322,Transactions!$D:$D))</f>
        <v/>
      </c>
      <c r="E322" s="22" t="str">
        <f>IF($B322="","",SUMIF(Transactions!$F:$F,TEXT(Dashboard!E$3,"mmm-yyyy")&amp;Dashboard!$B322,Transactions!$D:$D))</f>
        <v/>
      </c>
      <c r="F322" s="22" t="str">
        <f>IF($B322="","",SUMIF(Transactions!$F:$F,TEXT(Dashboard!F$3,"mmm-yyyy")&amp;Dashboard!$B322,Transactions!$D:$D))</f>
        <v/>
      </c>
      <c r="G322" s="22" t="str">
        <f>IF($B322="","",SUMIF(Transactions!$F:$F,TEXT(Dashboard!G$3,"mmm-yyyy")&amp;Dashboard!$B322,Transactions!$D:$D))</f>
        <v/>
      </c>
      <c r="H322" s="22" t="str">
        <f>IF($B322="","",SUMIF(Transactions!$F:$F,TEXT(Dashboard!H$3,"mmm-yyyy")&amp;Dashboard!$B322,Transactions!$D:$D))</f>
        <v/>
      </c>
      <c r="I322" s="22" t="str">
        <f>IF($B322="","",SUMIF(Transactions!$F:$F,TEXT(Dashboard!I$3,"mmm-yyyy")&amp;Dashboard!$B322,Transactions!$D:$D))</f>
        <v/>
      </c>
      <c r="J322" s="22" t="str">
        <f>IF($B322="","",SUMIF(Transactions!$F:$F,TEXT(Dashboard!J$3,"mmm-yyyy")&amp;Dashboard!$B322,Transactions!$D:$D))</f>
        <v/>
      </c>
      <c r="K322" s="22" t="str">
        <f>IF($B322="","",SUMIF(Transactions!$F:$F,TEXT(Dashboard!K$3,"mmm-yyyy")&amp;Dashboard!$B322,Transactions!$D:$D))</f>
        <v/>
      </c>
      <c r="L322" s="22" t="str">
        <f>IF($B322="","",SUMIF(Transactions!$F:$F,TEXT(Dashboard!L$3,"mmm-yyyy")&amp;Dashboard!$B322,Transactions!$D:$D))</f>
        <v/>
      </c>
      <c r="M322" s="22" t="str">
        <f>IF($B322="","",SUMIF(Transactions!$F:$F,TEXT(Dashboard!M$3,"mmm-yyyy")&amp;Dashboard!$B322,Transactions!$D:$D))</f>
        <v/>
      </c>
      <c r="N322" s="22" t="str">
        <f>IF($B322="","",SUMIF(Transactions!$F:$F,TEXT(Dashboard!N$3,"mmm-yyyy")&amp;Dashboard!$B322,Transactions!$D:$D))</f>
        <v/>
      </c>
      <c r="O322" s="22" t="str">
        <f>IF($B322="","",SUMIF(Transactions!$F:$F,TEXT(Dashboard!O$3,"mmm-yyyy")&amp;Dashboard!$B322,Transactions!$D:$D))</f>
        <v/>
      </c>
      <c r="P322" s="22" t="str">
        <f t="shared" si="9"/>
        <v/>
      </c>
    </row>
    <row r="323" spans="1:16">
      <c r="A323" s="20" t="str">
        <f t="shared" si="10"/>
        <v/>
      </c>
      <c r="B323" s="21"/>
      <c r="C323" s="22" t="str">
        <f>IF($B323="","",SUMIF(Transactions!$F:$F,TEXT(Dashboard!C$3,"mmm-yyyy")&amp;Dashboard!$B323,Transactions!$D:$D))</f>
        <v/>
      </c>
      <c r="D323" s="22" t="str">
        <f>IF($B323="","",SUMIF(Transactions!$F:$F,TEXT(Dashboard!D$3,"mmm-yyyy")&amp;Dashboard!$B323,Transactions!$D:$D))</f>
        <v/>
      </c>
      <c r="E323" s="22" t="str">
        <f>IF($B323="","",SUMIF(Transactions!$F:$F,TEXT(Dashboard!E$3,"mmm-yyyy")&amp;Dashboard!$B323,Transactions!$D:$D))</f>
        <v/>
      </c>
      <c r="F323" s="22" t="str">
        <f>IF($B323="","",SUMIF(Transactions!$F:$F,TEXT(Dashboard!F$3,"mmm-yyyy")&amp;Dashboard!$B323,Transactions!$D:$D))</f>
        <v/>
      </c>
      <c r="G323" s="22" t="str">
        <f>IF($B323="","",SUMIF(Transactions!$F:$F,TEXT(Dashboard!G$3,"mmm-yyyy")&amp;Dashboard!$B323,Transactions!$D:$D))</f>
        <v/>
      </c>
      <c r="H323" s="22" t="str">
        <f>IF($B323="","",SUMIF(Transactions!$F:$F,TEXT(Dashboard!H$3,"mmm-yyyy")&amp;Dashboard!$B323,Transactions!$D:$D))</f>
        <v/>
      </c>
      <c r="I323" s="22" t="str">
        <f>IF($B323="","",SUMIF(Transactions!$F:$F,TEXT(Dashboard!I$3,"mmm-yyyy")&amp;Dashboard!$B323,Transactions!$D:$D))</f>
        <v/>
      </c>
      <c r="J323" s="22" t="str">
        <f>IF($B323="","",SUMIF(Transactions!$F:$F,TEXT(Dashboard!J$3,"mmm-yyyy")&amp;Dashboard!$B323,Transactions!$D:$D))</f>
        <v/>
      </c>
      <c r="K323" s="22" t="str">
        <f>IF($B323="","",SUMIF(Transactions!$F:$F,TEXT(Dashboard!K$3,"mmm-yyyy")&amp;Dashboard!$B323,Transactions!$D:$D))</f>
        <v/>
      </c>
      <c r="L323" s="22" t="str">
        <f>IF($B323="","",SUMIF(Transactions!$F:$F,TEXT(Dashboard!L$3,"mmm-yyyy")&amp;Dashboard!$B323,Transactions!$D:$D))</f>
        <v/>
      </c>
      <c r="M323" s="22" t="str">
        <f>IF($B323="","",SUMIF(Transactions!$F:$F,TEXT(Dashboard!M$3,"mmm-yyyy")&amp;Dashboard!$B323,Transactions!$D:$D))</f>
        <v/>
      </c>
      <c r="N323" s="22" t="str">
        <f>IF($B323="","",SUMIF(Transactions!$F:$F,TEXT(Dashboard!N$3,"mmm-yyyy")&amp;Dashboard!$B323,Transactions!$D:$D))</f>
        <v/>
      </c>
      <c r="O323" s="22" t="str">
        <f>IF($B323="","",SUMIF(Transactions!$F:$F,TEXT(Dashboard!O$3,"mmm-yyyy")&amp;Dashboard!$B323,Transactions!$D:$D))</f>
        <v/>
      </c>
      <c r="P323" s="22" t="str">
        <f t="shared" si="9"/>
        <v/>
      </c>
    </row>
    <row r="324" spans="1:16">
      <c r="A324" s="20" t="str">
        <f t="shared" si="10"/>
        <v/>
      </c>
      <c r="B324" s="21"/>
      <c r="C324" s="22" t="str">
        <f>IF($B324="","",SUMIF(Transactions!$F:$F,TEXT(Dashboard!C$3,"mmm-yyyy")&amp;Dashboard!$B324,Transactions!$D:$D))</f>
        <v/>
      </c>
      <c r="D324" s="22" t="str">
        <f>IF($B324="","",SUMIF(Transactions!$F:$F,TEXT(Dashboard!D$3,"mmm-yyyy")&amp;Dashboard!$B324,Transactions!$D:$D))</f>
        <v/>
      </c>
      <c r="E324" s="22" t="str">
        <f>IF($B324="","",SUMIF(Transactions!$F:$F,TEXT(Dashboard!E$3,"mmm-yyyy")&amp;Dashboard!$B324,Transactions!$D:$D))</f>
        <v/>
      </c>
      <c r="F324" s="22" t="str">
        <f>IF($B324="","",SUMIF(Transactions!$F:$F,TEXT(Dashboard!F$3,"mmm-yyyy")&amp;Dashboard!$B324,Transactions!$D:$D))</f>
        <v/>
      </c>
      <c r="G324" s="22" t="str">
        <f>IF($B324="","",SUMIF(Transactions!$F:$F,TEXT(Dashboard!G$3,"mmm-yyyy")&amp;Dashboard!$B324,Transactions!$D:$D))</f>
        <v/>
      </c>
      <c r="H324" s="22" t="str">
        <f>IF($B324="","",SUMIF(Transactions!$F:$F,TEXT(Dashboard!H$3,"mmm-yyyy")&amp;Dashboard!$B324,Transactions!$D:$D))</f>
        <v/>
      </c>
      <c r="I324" s="22" t="str">
        <f>IF($B324="","",SUMIF(Transactions!$F:$F,TEXT(Dashboard!I$3,"mmm-yyyy")&amp;Dashboard!$B324,Transactions!$D:$D))</f>
        <v/>
      </c>
      <c r="J324" s="22" t="str">
        <f>IF($B324="","",SUMIF(Transactions!$F:$F,TEXT(Dashboard!J$3,"mmm-yyyy")&amp;Dashboard!$B324,Transactions!$D:$D))</f>
        <v/>
      </c>
      <c r="K324" s="22" t="str">
        <f>IF($B324="","",SUMIF(Transactions!$F:$F,TEXT(Dashboard!K$3,"mmm-yyyy")&amp;Dashboard!$B324,Transactions!$D:$D))</f>
        <v/>
      </c>
      <c r="L324" s="22" t="str">
        <f>IF($B324="","",SUMIF(Transactions!$F:$F,TEXT(Dashboard!L$3,"mmm-yyyy")&amp;Dashboard!$B324,Transactions!$D:$D))</f>
        <v/>
      </c>
      <c r="M324" s="22" t="str">
        <f>IF($B324="","",SUMIF(Transactions!$F:$F,TEXT(Dashboard!M$3,"mmm-yyyy")&amp;Dashboard!$B324,Transactions!$D:$D))</f>
        <v/>
      </c>
      <c r="N324" s="22" t="str">
        <f>IF($B324="","",SUMIF(Transactions!$F:$F,TEXT(Dashboard!N$3,"mmm-yyyy")&amp;Dashboard!$B324,Transactions!$D:$D))</f>
        <v/>
      </c>
      <c r="O324" s="22" t="str">
        <f>IF($B324="","",SUMIF(Transactions!$F:$F,TEXT(Dashboard!O$3,"mmm-yyyy")&amp;Dashboard!$B324,Transactions!$D:$D))</f>
        <v/>
      </c>
      <c r="P324" s="22" t="str">
        <f t="shared" si="9"/>
        <v/>
      </c>
    </row>
    <row r="325" spans="1:16">
      <c r="A325" s="20" t="str">
        <f t="shared" si="10"/>
        <v/>
      </c>
      <c r="B325" s="21"/>
      <c r="C325" s="22" t="str">
        <f>IF($B325="","",SUMIF(Transactions!$F:$F,TEXT(Dashboard!C$3,"mmm-yyyy")&amp;Dashboard!$B325,Transactions!$D:$D))</f>
        <v/>
      </c>
      <c r="D325" s="22" t="str">
        <f>IF($B325="","",SUMIF(Transactions!$F:$F,TEXT(Dashboard!D$3,"mmm-yyyy")&amp;Dashboard!$B325,Transactions!$D:$D))</f>
        <v/>
      </c>
      <c r="E325" s="22" t="str">
        <f>IF($B325="","",SUMIF(Transactions!$F:$F,TEXT(Dashboard!E$3,"mmm-yyyy")&amp;Dashboard!$B325,Transactions!$D:$D))</f>
        <v/>
      </c>
      <c r="F325" s="22" t="str">
        <f>IF($B325="","",SUMIF(Transactions!$F:$F,TEXT(Dashboard!F$3,"mmm-yyyy")&amp;Dashboard!$B325,Transactions!$D:$D))</f>
        <v/>
      </c>
      <c r="G325" s="22" t="str">
        <f>IF($B325="","",SUMIF(Transactions!$F:$F,TEXT(Dashboard!G$3,"mmm-yyyy")&amp;Dashboard!$B325,Transactions!$D:$D))</f>
        <v/>
      </c>
      <c r="H325" s="22" t="str">
        <f>IF($B325="","",SUMIF(Transactions!$F:$F,TEXT(Dashboard!H$3,"mmm-yyyy")&amp;Dashboard!$B325,Transactions!$D:$D))</f>
        <v/>
      </c>
      <c r="I325" s="22" t="str">
        <f>IF($B325="","",SUMIF(Transactions!$F:$F,TEXT(Dashboard!I$3,"mmm-yyyy")&amp;Dashboard!$B325,Transactions!$D:$D))</f>
        <v/>
      </c>
      <c r="J325" s="22" t="str">
        <f>IF($B325="","",SUMIF(Transactions!$F:$F,TEXT(Dashboard!J$3,"mmm-yyyy")&amp;Dashboard!$B325,Transactions!$D:$D))</f>
        <v/>
      </c>
      <c r="K325" s="22" t="str">
        <f>IF($B325="","",SUMIF(Transactions!$F:$F,TEXT(Dashboard!K$3,"mmm-yyyy")&amp;Dashboard!$B325,Transactions!$D:$D))</f>
        <v/>
      </c>
      <c r="L325" s="22" t="str">
        <f>IF($B325="","",SUMIF(Transactions!$F:$F,TEXT(Dashboard!L$3,"mmm-yyyy")&amp;Dashboard!$B325,Transactions!$D:$D))</f>
        <v/>
      </c>
      <c r="M325" s="22" t="str">
        <f>IF($B325="","",SUMIF(Transactions!$F:$F,TEXT(Dashboard!M$3,"mmm-yyyy")&amp;Dashboard!$B325,Transactions!$D:$D))</f>
        <v/>
      </c>
      <c r="N325" s="22" t="str">
        <f>IF($B325="","",SUMIF(Transactions!$F:$F,TEXT(Dashboard!N$3,"mmm-yyyy")&amp;Dashboard!$B325,Transactions!$D:$D))</f>
        <v/>
      </c>
      <c r="O325" s="22" t="str">
        <f>IF($B325="","",SUMIF(Transactions!$F:$F,TEXT(Dashboard!O$3,"mmm-yyyy")&amp;Dashboard!$B325,Transactions!$D:$D))</f>
        <v/>
      </c>
      <c r="P325" s="22" t="str">
        <f t="shared" ref="P325:P388" si="11">IF(B325="","",SUM(C325:O325))</f>
        <v/>
      </c>
    </row>
    <row r="326" spans="1:16">
      <c r="A326" s="20" t="str">
        <f t="shared" ref="A326:A389" si="12">IF(B326="","",A325+1)</f>
        <v/>
      </c>
      <c r="B326" s="21"/>
      <c r="C326" s="22" t="str">
        <f>IF($B326="","",SUMIF(Transactions!$F:$F,TEXT(Dashboard!C$3,"mmm-yyyy")&amp;Dashboard!$B326,Transactions!$D:$D))</f>
        <v/>
      </c>
      <c r="D326" s="22" t="str">
        <f>IF($B326="","",SUMIF(Transactions!$F:$F,TEXT(Dashboard!D$3,"mmm-yyyy")&amp;Dashboard!$B326,Transactions!$D:$D))</f>
        <v/>
      </c>
      <c r="E326" s="22" t="str">
        <f>IF($B326="","",SUMIF(Transactions!$F:$F,TEXT(Dashboard!E$3,"mmm-yyyy")&amp;Dashboard!$B326,Transactions!$D:$D))</f>
        <v/>
      </c>
      <c r="F326" s="22" t="str">
        <f>IF($B326="","",SUMIF(Transactions!$F:$F,TEXT(Dashboard!F$3,"mmm-yyyy")&amp;Dashboard!$B326,Transactions!$D:$D))</f>
        <v/>
      </c>
      <c r="G326" s="22" t="str">
        <f>IF($B326="","",SUMIF(Transactions!$F:$F,TEXT(Dashboard!G$3,"mmm-yyyy")&amp;Dashboard!$B326,Transactions!$D:$D))</f>
        <v/>
      </c>
      <c r="H326" s="22" t="str">
        <f>IF($B326="","",SUMIF(Transactions!$F:$F,TEXT(Dashboard!H$3,"mmm-yyyy")&amp;Dashboard!$B326,Transactions!$D:$D))</f>
        <v/>
      </c>
      <c r="I326" s="22" t="str">
        <f>IF($B326="","",SUMIF(Transactions!$F:$F,TEXT(Dashboard!I$3,"mmm-yyyy")&amp;Dashboard!$B326,Transactions!$D:$D))</f>
        <v/>
      </c>
      <c r="J326" s="22" t="str">
        <f>IF($B326="","",SUMIF(Transactions!$F:$F,TEXT(Dashboard!J$3,"mmm-yyyy")&amp;Dashboard!$B326,Transactions!$D:$D))</f>
        <v/>
      </c>
      <c r="K326" s="22" t="str">
        <f>IF($B326="","",SUMIF(Transactions!$F:$F,TEXT(Dashboard!K$3,"mmm-yyyy")&amp;Dashboard!$B326,Transactions!$D:$D))</f>
        <v/>
      </c>
      <c r="L326" s="22" t="str">
        <f>IF($B326="","",SUMIF(Transactions!$F:$F,TEXT(Dashboard!L$3,"mmm-yyyy")&amp;Dashboard!$B326,Transactions!$D:$D))</f>
        <v/>
      </c>
      <c r="M326" s="22" t="str">
        <f>IF($B326="","",SUMIF(Transactions!$F:$F,TEXT(Dashboard!M$3,"mmm-yyyy")&amp;Dashboard!$B326,Transactions!$D:$D))</f>
        <v/>
      </c>
      <c r="N326" s="22" t="str">
        <f>IF($B326="","",SUMIF(Transactions!$F:$F,TEXT(Dashboard!N$3,"mmm-yyyy")&amp;Dashboard!$B326,Transactions!$D:$D))</f>
        <v/>
      </c>
      <c r="O326" s="22" t="str">
        <f>IF($B326="","",SUMIF(Transactions!$F:$F,TEXT(Dashboard!O$3,"mmm-yyyy")&amp;Dashboard!$B326,Transactions!$D:$D))</f>
        <v/>
      </c>
      <c r="P326" s="22" t="str">
        <f t="shared" si="11"/>
        <v/>
      </c>
    </row>
    <row r="327" spans="1:16">
      <c r="A327" s="20" t="str">
        <f t="shared" si="12"/>
        <v/>
      </c>
      <c r="B327" s="21"/>
      <c r="C327" s="22" t="str">
        <f>IF($B327="","",SUMIF(Transactions!$F:$F,TEXT(Dashboard!C$3,"mmm-yyyy")&amp;Dashboard!$B327,Transactions!$D:$D))</f>
        <v/>
      </c>
      <c r="D327" s="22" t="str">
        <f>IF($B327="","",SUMIF(Transactions!$F:$F,TEXT(Dashboard!D$3,"mmm-yyyy")&amp;Dashboard!$B327,Transactions!$D:$D))</f>
        <v/>
      </c>
      <c r="E327" s="22" t="str">
        <f>IF($B327="","",SUMIF(Transactions!$F:$F,TEXT(Dashboard!E$3,"mmm-yyyy")&amp;Dashboard!$B327,Transactions!$D:$D))</f>
        <v/>
      </c>
      <c r="F327" s="22" t="str">
        <f>IF($B327="","",SUMIF(Transactions!$F:$F,TEXT(Dashboard!F$3,"mmm-yyyy")&amp;Dashboard!$B327,Transactions!$D:$D))</f>
        <v/>
      </c>
      <c r="G327" s="22" t="str">
        <f>IF($B327="","",SUMIF(Transactions!$F:$F,TEXT(Dashboard!G$3,"mmm-yyyy")&amp;Dashboard!$B327,Transactions!$D:$D))</f>
        <v/>
      </c>
      <c r="H327" s="22" t="str">
        <f>IF($B327="","",SUMIF(Transactions!$F:$F,TEXT(Dashboard!H$3,"mmm-yyyy")&amp;Dashboard!$B327,Transactions!$D:$D))</f>
        <v/>
      </c>
      <c r="I327" s="22" t="str">
        <f>IF($B327="","",SUMIF(Transactions!$F:$F,TEXT(Dashboard!I$3,"mmm-yyyy")&amp;Dashboard!$B327,Transactions!$D:$D))</f>
        <v/>
      </c>
      <c r="J327" s="22" t="str">
        <f>IF($B327="","",SUMIF(Transactions!$F:$F,TEXT(Dashboard!J$3,"mmm-yyyy")&amp;Dashboard!$B327,Transactions!$D:$D))</f>
        <v/>
      </c>
      <c r="K327" s="22" t="str">
        <f>IF($B327="","",SUMIF(Transactions!$F:$F,TEXT(Dashboard!K$3,"mmm-yyyy")&amp;Dashboard!$B327,Transactions!$D:$D))</f>
        <v/>
      </c>
      <c r="L327" s="22" t="str">
        <f>IF($B327="","",SUMIF(Transactions!$F:$F,TEXT(Dashboard!L$3,"mmm-yyyy")&amp;Dashboard!$B327,Transactions!$D:$D))</f>
        <v/>
      </c>
      <c r="M327" s="22" t="str">
        <f>IF($B327="","",SUMIF(Transactions!$F:$F,TEXT(Dashboard!M$3,"mmm-yyyy")&amp;Dashboard!$B327,Transactions!$D:$D))</f>
        <v/>
      </c>
      <c r="N327" s="22" t="str">
        <f>IF($B327="","",SUMIF(Transactions!$F:$F,TEXT(Dashboard!N$3,"mmm-yyyy")&amp;Dashboard!$B327,Transactions!$D:$D))</f>
        <v/>
      </c>
      <c r="O327" s="22" t="str">
        <f>IF($B327="","",SUMIF(Transactions!$F:$F,TEXT(Dashboard!O$3,"mmm-yyyy")&amp;Dashboard!$B327,Transactions!$D:$D))</f>
        <v/>
      </c>
      <c r="P327" s="22" t="str">
        <f t="shared" si="11"/>
        <v/>
      </c>
    </row>
    <row r="328" spans="1:16">
      <c r="A328" s="20" t="str">
        <f t="shared" si="12"/>
        <v/>
      </c>
      <c r="B328" s="21"/>
      <c r="C328" s="22" t="str">
        <f>IF($B328="","",SUMIF(Transactions!$F:$F,TEXT(Dashboard!C$3,"mmm-yyyy")&amp;Dashboard!$B328,Transactions!$D:$D))</f>
        <v/>
      </c>
      <c r="D328" s="22" t="str">
        <f>IF($B328="","",SUMIF(Transactions!$F:$F,TEXT(Dashboard!D$3,"mmm-yyyy")&amp;Dashboard!$B328,Transactions!$D:$D))</f>
        <v/>
      </c>
      <c r="E328" s="22" t="str">
        <f>IF($B328="","",SUMIF(Transactions!$F:$F,TEXT(Dashboard!E$3,"mmm-yyyy")&amp;Dashboard!$B328,Transactions!$D:$D))</f>
        <v/>
      </c>
      <c r="F328" s="22" t="str">
        <f>IF($B328="","",SUMIF(Transactions!$F:$F,TEXT(Dashboard!F$3,"mmm-yyyy")&amp;Dashboard!$B328,Transactions!$D:$D))</f>
        <v/>
      </c>
      <c r="G328" s="22" t="str">
        <f>IF($B328="","",SUMIF(Transactions!$F:$F,TEXT(Dashboard!G$3,"mmm-yyyy")&amp;Dashboard!$B328,Transactions!$D:$D))</f>
        <v/>
      </c>
      <c r="H328" s="22" t="str">
        <f>IF($B328="","",SUMIF(Transactions!$F:$F,TEXT(Dashboard!H$3,"mmm-yyyy")&amp;Dashboard!$B328,Transactions!$D:$D))</f>
        <v/>
      </c>
      <c r="I328" s="22" t="str">
        <f>IF($B328="","",SUMIF(Transactions!$F:$F,TEXT(Dashboard!I$3,"mmm-yyyy")&amp;Dashboard!$B328,Transactions!$D:$D))</f>
        <v/>
      </c>
      <c r="J328" s="22" t="str">
        <f>IF($B328="","",SUMIF(Transactions!$F:$F,TEXT(Dashboard!J$3,"mmm-yyyy")&amp;Dashboard!$B328,Transactions!$D:$D))</f>
        <v/>
      </c>
      <c r="K328" s="22" t="str">
        <f>IF($B328="","",SUMIF(Transactions!$F:$F,TEXT(Dashboard!K$3,"mmm-yyyy")&amp;Dashboard!$B328,Transactions!$D:$D))</f>
        <v/>
      </c>
      <c r="L328" s="22" t="str">
        <f>IF($B328="","",SUMIF(Transactions!$F:$F,TEXT(Dashboard!L$3,"mmm-yyyy")&amp;Dashboard!$B328,Transactions!$D:$D))</f>
        <v/>
      </c>
      <c r="M328" s="22" t="str">
        <f>IF($B328="","",SUMIF(Transactions!$F:$F,TEXT(Dashboard!M$3,"mmm-yyyy")&amp;Dashboard!$B328,Transactions!$D:$D))</f>
        <v/>
      </c>
      <c r="N328" s="22" t="str">
        <f>IF($B328="","",SUMIF(Transactions!$F:$F,TEXT(Dashboard!N$3,"mmm-yyyy")&amp;Dashboard!$B328,Transactions!$D:$D))</f>
        <v/>
      </c>
      <c r="O328" s="22" t="str">
        <f>IF($B328="","",SUMIF(Transactions!$F:$F,TEXT(Dashboard!O$3,"mmm-yyyy")&amp;Dashboard!$B328,Transactions!$D:$D))</f>
        <v/>
      </c>
      <c r="P328" s="22" t="str">
        <f t="shared" si="11"/>
        <v/>
      </c>
    </row>
    <row r="329" spans="1:16">
      <c r="A329" s="20" t="str">
        <f t="shared" si="12"/>
        <v/>
      </c>
      <c r="B329" s="21"/>
      <c r="C329" s="22" t="str">
        <f>IF($B329="","",SUMIF(Transactions!$F:$F,TEXT(Dashboard!C$3,"mmm-yyyy")&amp;Dashboard!$B329,Transactions!$D:$D))</f>
        <v/>
      </c>
      <c r="D329" s="22" t="str">
        <f>IF($B329="","",SUMIF(Transactions!$F:$F,TEXT(Dashboard!D$3,"mmm-yyyy")&amp;Dashboard!$B329,Transactions!$D:$D))</f>
        <v/>
      </c>
      <c r="E329" s="22" t="str">
        <f>IF($B329="","",SUMIF(Transactions!$F:$F,TEXT(Dashboard!E$3,"mmm-yyyy")&amp;Dashboard!$B329,Transactions!$D:$D))</f>
        <v/>
      </c>
      <c r="F329" s="22" t="str">
        <f>IF($B329="","",SUMIF(Transactions!$F:$F,TEXT(Dashboard!F$3,"mmm-yyyy")&amp;Dashboard!$B329,Transactions!$D:$D))</f>
        <v/>
      </c>
      <c r="G329" s="22" t="str">
        <f>IF($B329="","",SUMIF(Transactions!$F:$F,TEXT(Dashboard!G$3,"mmm-yyyy")&amp;Dashboard!$B329,Transactions!$D:$D))</f>
        <v/>
      </c>
      <c r="H329" s="22" t="str">
        <f>IF($B329="","",SUMIF(Transactions!$F:$F,TEXT(Dashboard!H$3,"mmm-yyyy")&amp;Dashboard!$B329,Transactions!$D:$D))</f>
        <v/>
      </c>
      <c r="I329" s="22" t="str">
        <f>IF($B329="","",SUMIF(Transactions!$F:$F,TEXT(Dashboard!I$3,"mmm-yyyy")&amp;Dashboard!$B329,Transactions!$D:$D))</f>
        <v/>
      </c>
      <c r="J329" s="22" t="str">
        <f>IF($B329="","",SUMIF(Transactions!$F:$F,TEXT(Dashboard!J$3,"mmm-yyyy")&amp;Dashboard!$B329,Transactions!$D:$D))</f>
        <v/>
      </c>
      <c r="K329" s="22" t="str">
        <f>IF($B329="","",SUMIF(Transactions!$F:$F,TEXT(Dashboard!K$3,"mmm-yyyy")&amp;Dashboard!$B329,Transactions!$D:$D))</f>
        <v/>
      </c>
      <c r="L329" s="22" t="str">
        <f>IF($B329="","",SUMIF(Transactions!$F:$F,TEXT(Dashboard!L$3,"mmm-yyyy")&amp;Dashboard!$B329,Transactions!$D:$D))</f>
        <v/>
      </c>
      <c r="M329" s="22" t="str">
        <f>IF($B329="","",SUMIF(Transactions!$F:$F,TEXT(Dashboard!M$3,"mmm-yyyy")&amp;Dashboard!$B329,Transactions!$D:$D))</f>
        <v/>
      </c>
      <c r="N329" s="22" t="str">
        <f>IF($B329="","",SUMIF(Transactions!$F:$F,TEXT(Dashboard!N$3,"mmm-yyyy")&amp;Dashboard!$B329,Transactions!$D:$D))</f>
        <v/>
      </c>
      <c r="O329" s="22" t="str">
        <f>IF($B329="","",SUMIF(Transactions!$F:$F,TEXT(Dashboard!O$3,"mmm-yyyy")&amp;Dashboard!$B329,Transactions!$D:$D))</f>
        <v/>
      </c>
      <c r="P329" s="22" t="str">
        <f t="shared" si="11"/>
        <v/>
      </c>
    </row>
    <row r="330" spans="1:16">
      <c r="A330" s="20" t="str">
        <f t="shared" si="12"/>
        <v/>
      </c>
      <c r="B330" s="21"/>
      <c r="C330" s="22" t="str">
        <f>IF($B330="","",SUMIF(Transactions!$F:$F,TEXT(Dashboard!C$3,"mmm-yyyy")&amp;Dashboard!$B330,Transactions!$D:$D))</f>
        <v/>
      </c>
      <c r="D330" s="22" t="str">
        <f>IF($B330="","",SUMIF(Transactions!$F:$F,TEXT(Dashboard!D$3,"mmm-yyyy")&amp;Dashboard!$B330,Transactions!$D:$D))</f>
        <v/>
      </c>
      <c r="E330" s="22" t="str">
        <f>IF($B330="","",SUMIF(Transactions!$F:$F,TEXT(Dashboard!E$3,"mmm-yyyy")&amp;Dashboard!$B330,Transactions!$D:$D))</f>
        <v/>
      </c>
      <c r="F330" s="22" t="str">
        <f>IF($B330="","",SUMIF(Transactions!$F:$F,TEXT(Dashboard!F$3,"mmm-yyyy")&amp;Dashboard!$B330,Transactions!$D:$D))</f>
        <v/>
      </c>
      <c r="G330" s="22" t="str">
        <f>IF($B330="","",SUMIF(Transactions!$F:$F,TEXT(Dashboard!G$3,"mmm-yyyy")&amp;Dashboard!$B330,Transactions!$D:$D))</f>
        <v/>
      </c>
      <c r="H330" s="22" t="str">
        <f>IF($B330="","",SUMIF(Transactions!$F:$F,TEXT(Dashboard!H$3,"mmm-yyyy")&amp;Dashboard!$B330,Transactions!$D:$D))</f>
        <v/>
      </c>
      <c r="I330" s="22" t="str">
        <f>IF($B330="","",SUMIF(Transactions!$F:$F,TEXT(Dashboard!I$3,"mmm-yyyy")&amp;Dashboard!$B330,Transactions!$D:$D))</f>
        <v/>
      </c>
      <c r="J330" s="22" t="str">
        <f>IF($B330="","",SUMIF(Transactions!$F:$F,TEXT(Dashboard!J$3,"mmm-yyyy")&amp;Dashboard!$B330,Transactions!$D:$D))</f>
        <v/>
      </c>
      <c r="K330" s="22" t="str">
        <f>IF($B330="","",SUMIF(Transactions!$F:$F,TEXT(Dashboard!K$3,"mmm-yyyy")&amp;Dashboard!$B330,Transactions!$D:$D))</f>
        <v/>
      </c>
      <c r="L330" s="22" t="str">
        <f>IF($B330="","",SUMIF(Transactions!$F:$F,TEXT(Dashboard!L$3,"mmm-yyyy")&amp;Dashboard!$B330,Transactions!$D:$D))</f>
        <v/>
      </c>
      <c r="M330" s="22" t="str">
        <f>IF($B330="","",SUMIF(Transactions!$F:$F,TEXT(Dashboard!M$3,"mmm-yyyy")&amp;Dashboard!$B330,Transactions!$D:$D))</f>
        <v/>
      </c>
      <c r="N330" s="22" t="str">
        <f>IF($B330="","",SUMIF(Transactions!$F:$F,TEXT(Dashboard!N$3,"mmm-yyyy")&amp;Dashboard!$B330,Transactions!$D:$D))</f>
        <v/>
      </c>
      <c r="O330" s="22" t="str">
        <f>IF($B330="","",SUMIF(Transactions!$F:$F,TEXT(Dashboard!O$3,"mmm-yyyy")&amp;Dashboard!$B330,Transactions!$D:$D))</f>
        <v/>
      </c>
      <c r="P330" s="22" t="str">
        <f t="shared" si="11"/>
        <v/>
      </c>
    </row>
    <row r="331" spans="1:16">
      <c r="A331" s="20" t="str">
        <f t="shared" si="12"/>
        <v/>
      </c>
      <c r="B331" s="21"/>
      <c r="C331" s="22" t="str">
        <f>IF($B331="","",SUMIF(Transactions!$F:$F,TEXT(Dashboard!C$3,"mmm-yyyy")&amp;Dashboard!$B331,Transactions!$D:$D))</f>
        <v/>
      </c>
      <c r="D331" s="22" t="str">
        <f>IF($B331="","",SUMIF(Transactions!$F:$F,TEXT(Dashboard!D$3,"mmm-yyyy")&amp;Dashboard!$B331,Transactions!$D:$D))</f>
        <v/>
      </c>
      <c r="E331" s="22" t="str">
        <f>IF($B331="","",SUMIF(Transactions!$F:$F,TEXT(Dashboard!E$3,"mmm-yyyy")&amp;Dashboard!$B331,Transactions!$D:$D))</f>
        <v/>
      </c>
      <c r="F331" s="22" t="str">
        <f>IF($B331="","",SUMIF(Transactions!$F:$F,TEXT(Dashboard!F$3,"mmm-yyyy")&amp;Dashboard!$B331,Transactions!$D:$D))</f>
        <v/>
      </c>
      <c r="G331" s="22" t="str">
        <f>IF($B331="","",SUMIF(Transactions!$F:$F,TEXT(Dashboard!G$3,"mmm-yyyy")&amp;Dashboard!$B331,Transactions!$D:$D))</f>
        <v/>
      </c>
      <c r="H331" s="22" t="str">
        <f>IF($B331="","",SUMIF(Transactions!$F:$F,TEXT(Dashboard!H$3,"mmm-yyyy")&amp;Dashboard!$B331,Transactions!$D:$D))</f>
        <v/>
      </c>
      <c r="I331" s="22" t="str">
        <f>IF($B331="","",SUMIF(Transactions!$F:$F,TEXT(Dashboard!I$3,"mmm-yyyy")&amp;Dashboard!$B331,Transactions!$D:$D))</f>
        <v/>
      </c>
      <c r="J331" s="22" t="str">
        <f>IF($B331="","",SUMIF(Transactions!$F:$F,TEXT(Dashboard!J$3,"mmm-yyyy")&amp;Dashboard!$B331,Transactions!$D:$D))</f>
        <v/>
      </c>
      <c r="K331" s="22" t="str">
        <f>IF($B331="","",SUMIF(Transactions!$F:$F,TEXT(Dashboard!K$3,"mmm-yyyy")&amp;Dashboard!$B331,Transactions!$D:$D))</f>
        <v/>
      </c>
      <c r="L331" s="22" t="str">
        <f>IF($B331="","",SUMIF(Transactions!$F:$F,TEXT(Dashboard!L$3,"mmm-yyyy")&amp;Dashboard!$B331,Transactions!$D:$D))</f>
        <v/>
      </c>
      <c r="M331" s="22" t="str">
        <f>IF($B331="","",SUMIF(Transactions!$F:$F,TEXT(Dashboard!M$3,"mmm-yyyy")&amp;Dashboard!$B331,Transactions!$D:$D))</f>
        <v/>
      </c>
      <c r="N331" s="22" t="str">
        <f>IF($B331="","",SUMIF(Transactions!$F:$F,TEXT(Dashboard!N$3,"mmm-yyyy")&amp;Dashboard!$B331,Transactions!$D:$D))</f>
        <v/>
      </c>
      <c r="O331" s="22" t="str">
        <f>IF($B331="","",SUMIF(Transactions!$F:$F,TEXT(Dashboard!O$3,"mmm-yyyy")&amp;Dashboard!$B331,Transactions!$D:$D))</f>
        <v/>
      </c>
      <c r="P331" s="22" t="str">
        <f t="shared" si="11"/>
        <v/>
      </c>
    </row>
    <row r="332" spans="1:16">
      <c r="A332" s="20" t="str">
        <f t="shared" si="12"/>
        <v/>
      </c>
      <c r="B332" s="21"/>
      <c r="C332" s="22" t="str">
        <f>IF($B332="","",SUMIF(Transactions!$F:$F,TEXT(Dashboard!C$3,"mmm-yyyy")&amp;Dashboard!$B332,Transactions!$D:$D))</f>
        <v/>
      </c>
      <c r="D332" s="22" t="str">
        <f>IF($B332="","",SUMIF(Transactions!$F:$F,TEXT(Dashboard!D$3,"mmm-yyyy")&amp;Dashboard!$B332,Transactions!$D:$D))</f>
        <v/>
      </c>
      <c r="E332" s="22" t="str">
        <f>IF($B332="","",SUMIF(Transactions!$F:$F,TEXT(Dashboard!E$3,"mmm-yyyy")&amp;Dashboard!$B332,Transactions!$D:$D))</f>
        <v/>
      </c>
      <c r="F332" s="22" t="str">
        <f>IF($B332="","",SUMIF(Transactions!$F:$F,TEXT(Dashboard!F$3,"mmm-yyyy")&amp;Dashboard!$B332,Transactions!$D:$D))</f>
        <v/>
      </c>
      <c r="G332" s="22" t="str">
        <f>IF($B332="","",SUMIF(Transactions!$F:$F,TEXT(Dashboard!G$3,"mmm-yyyy")&amp;Dashboard!$B332,Transactions!$D:$D))</f>
        <v/>
      </c>
      <c r="H332" s="22" t="str">
        <f>IF($B332="","",SUMIF(Transactions!$F:$F,TEXT(Dashboard!H$3,"mmm-yyyy")&amp;Dashboard!$B332,Transactions!$D:$D))</f>
        <v/>
      </c>
      <c r="I332" s="22" t="str">
        <f>IF($B332="","",SUMIF(Transactions!$F:$F,TEXT(Dashboard!I$3,"mmm-yyyy")&amp;Dashboard!$B332,Transactions!$D:$D))</f>
        <v/>
      </c>
      <c r="J332" s="22" t="str">
        <f>IF($B332="","",SUMIF(Transactions!$F:$F,TEXT(Dashboard!J$3,"mmm-yyyy")&amp;Dashboard!$B332,Transactions!$D:$D))</f>
        <v/>
      </c>
      <c r="K332" s="22" t="str">
        <f>IF($B332="","",SUMIF(Transactions!$F:$F,TEXT(Dashboard!K$3,"mmm-yyyy")&amp;Dashboard!$B332,Transactions!$D:$D))</f>
        <v/>
      </c>
      <c r="L332" s="22" t="str">
        <f>IF($B332="","",SUMIF(Transactions!$F:$F,TEXT(Dashboard!L$3,"mmm-yyyy")&amp;Dashboard!$B332,Transactions!$D:$D))</f>
        <v/>
      </c>
      <c r="M332" s="22" t="str">
        <f>IF($B332="","",SUMIF(Transactions!$F:$F,TEXT(Dashboard!M$3,"mmm-yyyy")&amp;Dashboard!$B332,Transactions!$D:$D))</f>
        <v/>
      </c>
      <c r="N332" s="22" t="str">
        <f>IF($B332="","",SUMIF(Transactions!$F:$F,TEXT(Dashboard!N$3,"mmm-yyyy")&amp;Dashboard!$B332,Transactions!$D:$D))</f>
        <v/>
      </c>
      <c r="O332" s="22" t="str">
        <f>IF($B332="","",SUMIF(Transactions!$F:$F,TEXT(Dashboard!O$3,"mmm-yyyy")&amp;Dashboard!$B332,Transactions!$D:$D))</f>
        <v/>
      </c>
      <c r="P332" s="22" t="str">
        <f t="shared" si="11"/>
        <v/>
      </c>
    </row>
    <row r="333" spans="1:16">
      <c r="A333" s="20" t="str">
        <f t="shared" si="12"/>
        <v/>
      </c>
      <c r="B333" s="21"/>
      <c r="C333" s="22" t="str">
        <f>IF($B333="","",SUMIF(Transactions!$F:$F,TEXT(Dashboard!C$3,"mmm-yyyy")&amp;Dashboard!$B333,Transactions!$D:$D))</f>
        <v/>
      </c>
      <c r="D333" s="22" t="str">
        <f>IF($B333="","",SUMIF(Transactions!$F:$F,TEXT(Dashboard!D$3,"mmm-yyyy")&amp;Dashboard!$B333,Transactions!$D:$D))</f>
        <v/>
      </c>
      <c r="E333" s="22" t="str">
        <f>IF($B333="","",SUMIF(Transactions!$F:$F,TEXT(Dashboard!E$3,"mmm-yyyy")&amp;Dashboard!$B333,Transactions!$D:$D))</f>
        <v/>
      </c>
      <c r="F333" s="22" t="str">
        <f>IF($B333="","",SUMIF(Transactions!$F:$F,TEXT(Dashboard!F$3,"mmm-yyyy")&amp;Dashboard!$B333,Transactions!$D:$D))</f>
        <v/>
      </c>
      <c r="G333" s="22" t="str">
        <f>IF($B333="","",SUMIF(Transactions!$F:$F,TEXT(Dashboard!G$3,"mmm-yyyy")&amp;Dashboard!$B333,Transactions!$D:$D))</f>
        <v/>
      </c>
      <c r="H333" s="22" t="str">
        <f>IF($B333="","",SUMIF(Transactions!$F:$F,TEXT(Dashboard!H$3,"mmm-yyyy")&amp;Dashboard!$B333,Transactions!$D:$D))</f>
        <v/>
      </c>
      <c r="I333" s="22" t="str">
        <f>IF($B333="","",SUMIF(Transactions!$F:$F,TEXT(Dashboard!I$3,"mmm-yyyy")&amp;Dashboard!$B333,Transactions!$D:$D))</f>
        <v/>
      </c>
      <c r="J333" s="22" t="str">
        <f>IF($B333="","",SUMIF(Transactions!$F:$F,TEXT(Dashboard!J$3,"mmm-yyyy")&amp;Dashboard!$B333,Transactions!$D:$D))</f>
        <v/>
      </c>
      <c r="K333" s="22" t="str">
        <f>IF($B333="","",SUMIF(Transactions!$F:$F,TEXT(Dashboard!K$3,"mmm-yyyy")&amp;Dashboard!$B333,Transactions!$D:$D))</f>
        <v/>
      </c>
      <c r="L333" s="22" t="str">
        <f>IF($B333="","",SUMIF(Transactions!$F:$F,TEXT(Dashboard!L$3,"mmm-yyyy")&amp;Dashboard!$B333,Transactions!$D:$D))</f>
        <v/>
      </c>
      <c r="M333" s="22" t="str">
        <f>IF($B333="","",SUMIF(Transactions!$F:$F,TEXT(Dashboard!M$3,"mmm-yyyy")&amp;Dashboard!$B333,Transactions!$D:$D))</f>
        <v/>
      </c>
      <c r="N333" s="22" t="str">
        <f>IF($B333="","",SUMIF(Transactions!$F:$F,TEXT(Dashboard!N$3,"mmm-yyyy")&amp;Dashboard!$B333,Transactions!$D:$D))</f>
        <v/>
      </c>
      <c r="O333" s="22" t="str">
        <f>IF($B333="","",SUMIF(Transactions!$F:$F,TEXT(Dashboard!O$3,"mmm-yyyy")&amp;Dashboard!$B333,Transactions!$D:$D))</f>
        <v/>
      </c>
      <c r="P333" s="22" t="str">
        <f t="shared" si="11"/>
        <v/>
      </c>
    </row>
    <row r="334" spans="1:16">
      <c r="A334" s="20" t="str">
        <f t="shared" si="12"/>
        <v/>
      </c>
      <c r="B334" s="21"/>
      <c r="C334" s="22" t="str">
        <f>IF($B334="","",SUMIF(Transactions!$F:$F,TEXT(Dashboard!C$3,"mmm-yyyy")&amp;Dashboard!$B334,Transactions!$D:$D))</f>
        <v/>
      </c>
      <c r="D334" s="22" t="str">
        <f>IF($B334="","",SUMIF(Transactions!$F:$F,TEXT(Dashboard!D$3,"mmm-yyyy")&amp;Dashboard!$B334,Transactions!$D:$D))</f>
        <v/>
      </c>
      <c r="E334" s="22" t="str">
        <f>IF($B334="","",SUMIF(Transactions!$F:$F,TEXT(Dashboard!E$3,"mmm-yyyy")&amp;Dashboard!$B334,Transactions!$D:$D))</f>
        <v/>
      </c>
      <c r="F334" s="22" t="str">
        <f>IF($B334="","",SUMIF(Transactions!$F:$F,TEXT(Dashboard!F$3,"mmm-yyyy")&amp;Dashboard!$B334,Transactions!$D:$D))</f>
        <v/>
      </c>
      <c r="G334" s="22" t="str">
        <f>IF($B334="","",SUMIF(Transactions!$F:$F,TEXT(Dashboard!G$3,"mmm-yyyy")&amp;Dashboard!$B334,Transactions!$D:$D))</f>
        <v/>
      </c>
      <c r="H334" s="22" t="str">
        <f>IF($B334="","",SUMIF(Transactions!$F:$F,TEXT(Dashboard!H$3,"mmm-yyyy")&amp;Dashboard!$B334,Transactions!$D:$D))</f>
        <v/>
      </c>
      <c r="I334" s="22" t="str">
        <f>IF($B334="","",SUMIF(Transactions!$F:$F,TEXT(Dashboard!I$3,"mmm-yyyy")&amp;Dashboard!$B334,Transactions!$D:$D))</f>
        <v/>
      </c>
      <c r="J334" s="22" t="str">
        <f>IF($B334="","",SUMIF(Transactions!$F:$F,TEXT(Dashboard!J$3,"mmm-yyyy")&amp;Dashboard!$B334,Transactions!$D:$D))</f>
        <v/>
      </c>
      <c r="K334" s="22" t="str">
        <f>IF($B334="","",SUMIF(Transactions!$F:$F,TEXT(Dashboard!K$3,"mmm-yyyy")&amp;Dashboard!$B334,Transactions!$D:$D))</f>
        <v/>
      </c>
      <c r="L334" s="22" t="str">
        <f>IF($B334="","",SUMIF(Transactions!$F:$F,TEXT(Dashboard!L$3,"mmm-yyyy")&amp;Dashboard!$B334,Transactions!$D:$D))</f>
        <v/>
      </c>
      <c r="M334" s="22" t="str">
        <f>IF($B334="","",SUMIF(Transactions!$F:$F,TEXT(Dashboard!M$3,"mmm-yyyy")&amp;Dashboard!$B334,Transactions!$D:$D))</f>
        <v/>
      </c>
      <c r="N334" s="22" t="str">
        <f>IF($B334="","",SUMIF(Transactions!$F:$F,TEXT(Dashboard!N$3,"mmm-yyyy")&amp;Dashboard!$B334,Transactions!$D:$D))</f>
        <v/>
      </c>
      <c r="O334" s="22" t="str">
        <f>IF($B334="","",SUMIF(Transactions!$F:$F,TEXT(Dashboard!O$3,"mmm-yyyy")&amp;Dashboard!$B334,Transactions!$D:$D))</f>
        <v/>
      </c>
      <c r="P334" s="22" t="str">
        <f t="shared" si="11"/>
        <v/>
      </c>
    </row>
    <row r="335" spans="1:16">
      <c r="A335" s="20" t="str">
        <f t="shared" si="12"/>
        <v/>
      </c>
      <c r="B335" s="21"/>
      <c r="C335" s="22" t="str">
        <f>IF($B335="","",SUMIF(Transactions!$F:$F,TEXT(Dashboard!C$3,"mmm-yyyy")&amp;Dashboard!$B335,Transactions!$D:$D))</f>
        <v/>
      </c>
      <c r="D335" s="22" t="str">
        <f>IF($B335="","",SUMIF(Transactions!$F:$F,TEXT(Dashboard!D$3,"mmm-yyyy")&amp;Dashboard!$B335,Transactions!$D:$D))</f>
        <v/>
      </c>
      <c r="E335" s="22" t="str">
        <f>IF($B335="","",SUMIF(Transactions!$F:$F,TEXT(Dashboard!E$3,"mmm-yyyy")&amp;Dashboard!$B335,Transactions!$D:$D))</f>
        <v/>
      </c>
      <c r="F335" s="22" t="str">
        <f>IF($B335="","",SUMIF(Transactions!$F:$F,TEXT(Dashboard!F$3,"mmm-yyyy")&amp;Dashboard!$B335,Transactions!$D:$D))</f>
        <v/>
      </c>
      <c r="G335" s="22" t="str">
        <f>IF($B335="","",SUMIF(Transactions!$F:$F,TEXT(Dashboard!G$3,"mmm-yyyy")&amp;Dashboard!$B335,Transactions!$D:$D))</f>
        <v/>
      </c>
      <c r="H335" s="22" t="str">
        <f>IF($B335="","",SUMIF(Transactions!$F:$F,TEXT(Dashboard!H$3,"mmm-yyyy")&amp;Dashboard!$B335,Transactions!$D:$D))</f>
        <v/>
      </c>
      <c r="I335" s="22" t="str">
        <f>IF($B335="","",SUMIF(Transactions!$F:$F,TEXT(Dashboard!I$3,"mmm-yyyy")&amp;Dashboard!$B335,Transactions!$D:$D))</f>
        <v/>
      </c>
      <c r="J335" s="22" t="str">
        <f>IF($B335="","",SUMIF(Transactions!$F:$F,TEXT(Dashboard!J$3,"mmm-yyyy")&amp;Dashboard!$B335,Transactions!$D:$D))</f>
        <v/>
      </c>
      <c r="K335" s="22" t="str">
        <f>IF($B335="","",SUMIF(Transactions!$F:$F,TEXT(Dashboard!K$3,"mmm-yyyy")&amp;Dashboard!$B335,Transactions!$D:$D))</f>
        <v/>
      </c>
      <c r="L335" s="22" t="str">
        <f>IF($B335="","",SUMIF(Transactions!$F:$F,TEXT(Dashboard!L$3,"mmm-yyyy")&amp;Dashboard!$B335,Transactions!$D:$D))</f>
        <v/>
      </c>
      <c r="M335" s="22" t="str">
        <f>IF($B335="","",SUMIF(Transactions!$F:$F,TEXT(Dashboard!M$3,"mmm-yyyy")&amp;Dashboard!$B335,Transactions!$D:$D))</f>
        <v/>
      </c>
      <c r="N335" s="22" t="str">
        <f>IF($B335="","",SUMIF(Transactions!$F:$F,TEXT(Dashboard!N$3,"mmm-yyyy")&amp;Dashboard!$B335,Transactions!$D:$D))</f>
        <v/>
      </c>
      <c r="O335" s="22" t="str">
        <f>IF($B335="","",SUMIF(Transactions!$F:$F,TEXT(Dashboard!O$3,"mmm-yyyy")&amp;Dashboard!$B335,Transactions!$D:$D))</f>
        <v/>
      </c>
      <c r="P335" s="22" t="str">
        <f t="shared" si="11"/>
        <v/>
      </c>
    </row>
    <row r="336" spans="1:16">
      <c r="A336" s="20" t="str">
        <f t="shared" si="12"/>
        <v/>
      </c>
      <c r="B336" s="21"/>
      <c r="C336" s="22" t="str">
        <f>IF($B336="","",SUMIF(Transactions!$F:$F,TEXT(Dashboard!C$3,"mmm-yyyy")&amp;Dashboard!$B336,Transactions!$D:$D))</f>
        <v/>
      </c>
      <c r="D336" s="22" t="str">
        <f>IF($B336="","",SUMIF(Transactions!$F:$F,TEXT(Dashboard!D$3,"mmm-yyyy")&amp;Dashboard!$B336,Transactions!$D:$D))</f>
        <v/>
      </c>
      <c r="E336" s="22" t="str">
        <f>IF($B336="","",SUMIF(Transactions!$F:$F,TEXT(Dashboard!E$3,"mmm-yyyy")&amp;Dashboard!$B336,Transactions!$D:$D))</f>
        <v/>
      </c>
      <c r="F336" s="22" t="str">
        <f>IF($B336="","",SUMIF(Transactions!$F:$F,TEXT(Dashboard!F$3,"mmm-yyyy")&amp;Dashboard!$B336,Transactions!$D:$D))</f>
        <v/>
      </c>
      <c r="G336" s="22" t="str">
        <f>IF($B336="","",SUMIF(Transactions!$F:$F,TEXT(Dashboard!G$3,"mmm-yyyy")&amp;Dashboard!$B336,Transactions!$D:$D))</f>
        <v/>
      </c>
      <c r="H336" s="22" t="str">
        <f>IF($B336="","",SUMIF(Transactions!$F:$F,TEXT(Dashboard!H$3,"mmm-yyyy")&amp;Dashboard!$B336,Transactions!$D:$D))</f>
        <v/>
      </c>
      <c r="I336" s="22" t="str">
        <f>IF($B336="","",SUMIF(Transactions!$F:$F,TEXT(Dashboard!I$3,"mmm-yyyy")&amp;Dashboard!$B336,Transactions!$D:$D))</f>
        <v/>
      </c>
      <c r="J336" s="22" t="str">
        <f>IF($B336="","",SUMIF(Transactions!$F:$F,TEXT(Dashboard!J$3,"mmm-yyyy")&amp;Dashboard!$B336,Transactions!$D:$D))</f>
        <v/>
      </c>
      <c r="K336" s="22" t="str">
        <f>IF($B336="","",SUMIF(Transactions!$F:$F,TEXT(Dashboard!K$3,"mmm-yyyy")&amp;Dashboard!$B336,Transactions!$D:$D))</f>
        <v/>
      </c>
      <c r="L336" s="22" t="str">
        <f>IF($B336="","",SUMIF(Transactions!$F:$F,TEXT(Dashboard!L$3,"mmm-yyyy")&amp;Dashboard!$B336,Transactions!$D:$D))</f>
        <v/>
      </c>
      <c r="M336" s="22" t="str">
        <f>IF($B336="","",SUMIF(Transactions!$F:$F,TEXT(Dashboard!M$3,"mmm-yyyy")&amp;Dashboard!$B336,Transactions!$D:$D))</f>
        <v/>
      </c>
      <c r="N336" s="22" t="str">
        <f>IF($B336="","",SUMIF(Transactions!$F:$F,TEXT(Dashboard!N$3,"mmm-yyyy")&amp;Dashboard!$B336,Transactions!$D:$D))</f>
        <v/>
      </c>
      <c r="O336" s="22" t="str">
        <f>IF($B336="","",SUMIF(Transactions!$F:$F,TEXT(Dashboard!O$3,"mmm-yyyy")&amp;Dashboard!$B336,Transactions!$D:$D))</f>
        <v/>
      </c>
      <c r="P336" s="22" t="str">
        <f t="shared" si="11"/>
        <v/>
      </c>
    </row>
    <row r="337" spans="1:16">
      <c r="A337" s="20" t="str">
        <f t="shared" si="12"/>
        <v/>
      </c>
      <c r="B337" s="21"/>
      <c r="C337" s="22" t="str">
        <f>IF($B337="","",SUMIF(Transactions!$F:$F,TEXT(Dashboard!C$3,"mmm-yyyy")&amp;Dashboard!$B337,Transactions!$D:$D))</f>
        <v/>
      </c>
      <c r="D337" s="22" t="str">
        <f>IF($B337="","",SUMIF(Transactions!$F:$F,TEXT(Dashboard!D$3,"mmm-yyyy")&amp;Dashboard!$B337,Transactions!$D:$D))</f>
        <v/>
      </c>
      <c r="E337" s="22" t="str">
        <f>IF($B337="","",SUMIF(Transactions!$F:$F,TEXT(Dashboard!E$3,"mmm-yyyy")&amp;Dashboard!$B337,Transactions!$D:$D))</f>
        <v/>
      </c>
      <c r="F337" s="22" t="str">
        <f>IF($B337="","",SUMIF(Transactions!$F:$F,TEXT(Dashboard!F$3,"mmm-yyyy")&amp;Dashboard!$B337,Transactions!$D:$D))</f>
        <v/>
      </c>
      <c r="G337" s="22" t="str">
        <f>IF($B337="","",SUMIF(Transactions!$F:$F,TEXT(Dashboard!G$3,"mmm-yyyy")&amp;Dashboard!$B337,Transactions!$D:$D))</f>
        <v/>
      </c>
      <c r="H337" s="22" t="str">
        <f>IF($B337="","",SUMIF(Transactions!$F:$F,TEXT(Dashboard!H$3,"mmm-yyyy")&amp;Dashboard!$B337,Transactions!$D:$D))</f>
        <v/>
      </c>
      <c r="I337" s="22" t="str">
        <f>IF($B337="","",SUMIF(Transactions!$F:$F,TEXT(Dashboard!I$3,"mmm-yyyy")&amp;Dashboard!$B337,Transactions!$D:$D))</f>
        <v/>
      </c>
      <c r="J337" s="22" t="str">
        <f>IF($B337="","",SUMIF(Transactions!$F:$F,TEXT(Dashboard!J$3,"mmm-yyyy")&amp;Dashboard!$B337,Transactions!$D:$D))</f>
        <v/>
      </c>
      <c r="K337" s="22" t="str">
        <f>IF($B337="","",SUMIF(Transactions!$F:$F,TEXT(Dashboard!K$3,"mmm-yyyy")&amp;Dashboard!$B337,Transactions!$D:$D))</f>
        <v/>
      </c>
      <c r="L337" s="22" t="str">
        <f>IF($B337="","",SUMIF(Transactions!$F:$F,TEXT(Dashboard!L$3,"mmm-yyyy")&amp;Dashboard!$B337,Transactions!$D:$D))</f>
        <v/>
      </c>
      <c r="M337" s="22" t="str">
        <f>IF($B337="","",SUMIF(Transactions!$F:$F,TEXT(Dashboard!M$3,"mmm-yyyy")&amp;Dashboard!$B337,Transactions!$D:$D))</f>
        <v/>
      </c>
      <c r="N337" s="22" t="str">
        <f>IF($B337="","",SUMIF(Transactions!$F:$F,TEXT(Dashboard!N$3,"mmm-yyyy")&amp;Dashboard!$B337,Transactions!$D:$D))</f>
        <v/>
      </c>
      <c r="O337" s="22" t="str">
        <f>IF($B337="","",SUMIF(Transactions!$F:$F,TEXT(Dashboard!O$3,"mmm-yyyy")&amp;Dashboard!$B337,Transactions!$D:$D))</f>
        <v/>
      </c>
      <c r="P337" s="22" t="str">
        <f t="shared" si="11"/>
        <v/>
      </c>
    </row>
    <row r="338" spans="1:16">
      <c r="A338" s="20" t="str">
        <f t="shared" si="12"/>
        <v/>
      </c>
      <c r="B338" s="21"/>
      <c r="C338" s="22" t="str">
        <f>IF($B338="","",SUMIF(Transactions!$F:$F,TEXT(Dashboard!C$3,"mmm-yyyy")&amp;Dashboard!$B338,Transactions!$D:$D))</f>
        <v/>
      </c>
      <c r="D338" s="22" t="str">
        <f>IF($B338="","",SUMIF(Transactions!$F:$F,TEXT(Dashboard!D$3,"mmm-yyyy")&amp;Dashboard!$B338,Transactions!$D:$D))</f>
        <v/>
      </c>
      <c r="E338" s="22" t="str">
        <f>IF($B338="","",SUMIF(Transactions!$F:$F,TEXT(Dashboard!E$3,"mmm-yyyy")&amp;Dashboard!$B338,Transactions!$D:$D))</f>
        <v/>
      </c>
      <c r="F338" s="22" t="str">
        <f>IF($B338="","",SUMIF(Transactions!$F:$F,TEXT(Dashboard!F$3,"mmm-yyyy")&amp;Dashboard!$B338,Transactions!$D:$D))</f>
        <v/>
      </c>
      <c r="G338" s="22" t="str">
        <f>IF($B338="","",SUMIF(Transactions!$F:$F,TEXT(Dashboard!G$3,"mmm-yyyy")&amp;Dashboard!$B338,Transactions!$D:$D))</f>
        <v/>
      </c>
      <c r="H338" s="22" t="str">
        <f>IF($B338="","",SUMIF(Transactions!$F:$F,TEXT(Dashboard!H$3,"mmm-yyyy")&amp;Dashboard!$B338,Transactions!$D:$D))</f>
        <v/>
      </c>
      <c r="I338" s="22" t="str">
        <f>IF($B338="","",SUMIF(Transactions!$F:$F,TEXT(Dashboard!I$3,"mmm-yyyy")&amp;Dashboard!$B338,Transactions!$D:$D))</f>
        <v/>
      </c>
      <c r="J338" s="22" t="str">
        <f>IF($B338="","",SUMIF(Transactions!$F:$F,TEXT(Dashboard!J$3,"mmm-yyyy")&amp;Dashboard!$B338,Transactions!$D:$D))</f>
        <v/>
      </c>
      <c r="K338" s="22" t="str">
        <f>IF($B338="","",SUMIF(Transactions!$F:$F,TEXT(Dashboard!K$3,"mmm-yyyy")&amp;Dashboard!$B338,Transactions!$D:$D))</f>
        <v/>
      </c>
      <c r="L338" s="22" t="str">
        <f>IF($B338="","",SUMIF(Transactions!$F:$F,TEXT(Dashboard!L$3,"mmm-yyyy")&amp;Dashboard!$B338,Transactions!$D:$D))</f>
        <v/>
      </c>
      <c r="M338" s="22" t="str">
        <f>IF($B338="","",SUMIF(Transactions!$F:$F,TEXT(Dashboard!M$3,"mmm-yyyy")&amp;Dashboard!$B338,Transactions!$D:$D))</f>
        <v/>
      </c>
      <c r="N338" s="22" t="str">
        <f>IF($B338="","",SUMIF(Transactions!$F:$F,TEXT(Dashboard!N$3,"mmm-yyyy")&amp;Dashboard!$B338,Transactions!$D:$D))</f>
        <v/>
      </c>
      <c r="O338" s="22" t="str">
        <f>IF($B338="","",SUMIF(Transactions!$F:$F,TEXT(Dashboard!O$3,"mmm-yyyy")&amp;Dashboard!$B338,Transactions!$D:$D))</f>
        <v/>
      </c>
      <c r="P338" s="22" t="str">
        <f t="shared" si="11"/>
        <v/>
      </c>
    </row>
    <row r="339" spans="1:16">
      <c r="A339" s="20" t="str">
        <f t="shared" si="12"/>
        <v/>
      </c>
      <c r="B339" s="21"/>
      <c r="C339" s="22" t="str">
        <f>IF($B339="","",SUMIF(Transactions!$F:$F,TEXT(Dashboard!C$3,"mmm-yyyy")&amp;Dashboard!$B339,Transactions!$D:$D))</f>
        <v/>
      </c>
      <c r="D339" s="22" t="str">
        <f>IF($B339="","",SUMIF(Transactions!$F:$F,TEXT(Dashboard!D$3,"mmm-yyyy")&amp;Dashboard!$B339,Transactions!$D:$D))</f>
        <v/>
      </c>
      <c r="E339" s="22" t="str">
        <f>IF($B339="","",SUMIF(Transactions!$F:$F,TEXT(Dashboard!E$3,"mmm-yyyy")&amp;Dashboard!$B339,Transactions!$D:$D))</f>
        <v/>
      </c>
      <c r="F339" s="22" t="str">
        <f>IF($B339="","",SUMIF(Transactions!$F:$F,TEXT(Dashboard!F$3,"mmm-yyyy")&amp;Dashboard!$B339,Transactions!$D:$D))</f>
        <v/>
      </c>
      <c r="G339" s="22" t="str">
        <f>IF($B339="","",SUMIF(Transactions!$F:$F,TEXT(Dashboard!G$3,"mmm-yyyy")&amp;Dashboard!$B339,Transactions!$D:$D))</f>
        <v/>
      </c>
      <c r="H339" s="22" t="str">
        <f>IF($B339="","",SUMIF(Transactions!$F:$F,TEXT(Dashboard!H$3,"mmm-yyyy")&amp;Dashboard!$B339,Transactions!$D:$D))</f>
        <v/>
      </c>
      <c r="I339" s="22" t="str">
        <f>IF($B339="","",SUMIF(Transactions!$F:$F,TEXT(Dashboard!I$3,"mmm-yyyy")&amp;Dashboard!$B339,Transactions!$D:$D))</f>
        <v/>
      </c>
      <c r="J339" s="22" t="str">
        <f>IF($B339="","",SUMIF(Transactions!$F:$F,TEXT(Dashboard!J$3,"mmm-yyyy")&amp;Dashboard!$B339,Transactions!$D:$D))</f>
        <v/>
      </c>
      <c r="K339" s="22" t="str">
        <f>IF($B339="","",SUMIF(Transactions!$F:$F,TEXT(Dashboard!K$3,"mmm-yyyy")&amp;Dashboard!$B339,Transactions!$D:$D))</f>
        <v/>
      </c>
      <c r="L339" s="22" t="str">
        <f>IF($B339="","",SUMIF(Transactions!$F:$F,TEXT(Dashboard!L$3,"mmm-yyyy")&amp;Dashboard!$B339,Transactions!$D:$D))</f>
        <v/>
      </c>
      <c r="M339" s="22" t="str">
        <f>IF($B339="","",SUMIF(Transactions!$F:$F,TEXT(Dashboard!M$3,"mmm-yyyy")&amp;Dashboard!$B339,Transactions!$D:$D))</f>
        <v/>
      </c>
      <c r="N339" s="22" t="str">
        <f>IF($B339="","",SUMIF(Transactions!$F:$F,TEXT(Dashboard!N$3,"mmm-yyyy")&amp;Dashboard!$B339,Transactions!$D:$D))</f>
        <v/>
      </c>
      <c r="O339" s="22" t="str">
        <f>IF($B339="","",SUMIF(Transactions!$F:$F,TEXT(Dashboard!O$3,"mmm-yyyy")&amp;Dashboard!$B339,Transactions!$D:$D))</f>
        <v/>
      </c>
      <c r="P339" s="22" t="str">
        <f t="shared" si="11"/>
        <v/>
      </c>
    </row>
    <row r="340" spans="1:16">
      <c r="A340" s="20" t="str">
        <f t="shared" si="12"/>
        <v/>
      </c>
      <c r="B340" s="21"/>
      <c r="C340" s="22" t="str">
        <f>IF($B340="","",SUMIF(Transactions!$F:$F,TEXT(Dashboard!C$3,"mmm-yyyy")&amp;Dashboard!$B340,Transactions!$D:$D))</f>
        <v/>
      </c>
      <c r="D340" s="22" t="str">
        <f>IF($B340="","",SUMIF(Transactions!$F:$F,TEXT(Dashboard!D$3,"mmm-yyyy")&amp;Dashboard!$B340,Transactions!$D:$D))</f>
        <v/>
      </c>
      <c r="E340" s="22" t="str">
        <f>IF($B340="","",SUMIF(Transactions!$F:$F,TEXT(Dashboard!E$3,"mmm-yyyy")&amp;Dashboard!$B340,Transactions!$D:$D))</f>
        <v/>
      </c>
      <c r="F340" s="22" t="str">
        <f>IF($B340="","",SUMIF(Transactions!$F:$F,TEXT(Dashboard!F$3,"mmm-yyyy")&amp;Dashboard!$B340,Transactions!$D:$D))</f>
        <v/>
      </c>
      <c r="G340" s="22" t="str">
        <f>IF($B340="","",SUMIF(Transactions!$F:$F,TEXT(Dashboard!G$3,"mmm-yyyy")&amp;Dashboard!$B340,Transactions!$D:$D))</f>
        <v/>
      </c>
      <c r="H340" s="22" t="str">
        <f>IF($B340="","",SUMIF(Transactions!$F:$F,TEXT(Dashboard!H$3,"mmm-yyyy")&amp;Dashboard!$B340,Transactions!$D:$D))</f>
        <v/>
      </c>
      <c r="I340" s="22" t="str">
        <f>IF($B340="","",SUMIF(Transactions!$F:$F,TEXT(Dashboard!I$3,"mmm-yyyy")&amp;Dashboard!$B340,Transactions!$D:$D))</f>
        <v/>
      </c>
      <c r="J340" s="22" t="str">
        <f>IF($B340="","",SUMIF(Transactions!$F:$F,TEXT(Dashboard!J$3,"mmm-yyyy")&amp;Dashboard!$B340,Transactions!$D:$D))</f>
        <v/>
      </c>
      <c r="K340" s="22" t="str">
        <f>IF($B340="","",SUMIF(Transactions!$F:$F,TEXT(Dashboard!K$3,"mmm-yyyy")&amp;Dashboard!$B340,Transactions!$D:$D))</f>
        <v/>
      </c>
      <c r="L340" s="22" t="str">
        <f>IF($B340="","",SUMIF(Transactions!$F:$F,TEXT(Dashboard!L$3,"mmm-yyyy")&amp;Dashboard!$B340,Transactions!$D:$D))</f>
        <v/>
      </c>
      <c r="M340" s="22" t="str">
        <f>IF($B340="","",SUMIF(Transactions!$F:$F,TEXT(Dashboard!M$3,"mmm-yyyy")&amp;Dashboard!$B340,Transactions!$D:$D))</f>
        <v/>
      </c>
      <c r="N340" s="22" t="str">
        <f>IF($B340="","",SUMIF(Transactions!$F:$F,TEXT(Dashboard!N$3,"mmm-yyyy")&amp;Dashboard!$B340,Transactions!$D:$D))</f>
        <v/>
      </c>
      <c r="O340" s="22" t="str">
        <f>IF($B340="","",SUMIF(Transactions!$F:$F,TEXT(Dashboard!O$3,"mmm-yyyy")&amp;Dashboard!$B340,Transactions!$D:$D))</f>
        <v/>
      </c>
      <c r="P340" s="22" t="str">
        <f t="shared" si="11"/>
        <v/>
      </c>
    </row>
    <row r="341" spans="1:16">
      <c r="A341" s="20" t="str">
        <f t="shared" si="12"/>
        <v/>
      </c>
      <c r="B341" s="21"/>
      <c r="C341" s="22" t="str">
        <f>IF($B341="","",SUMIF(Transactions!$F:$F,TEXT(Dashboard!C$3,"mmm-yyyy")&amp;Dashboard!$B341,Transactions!$D:$D))</f>
        <v/>
      </c>
      <c r="D341" s="22" t="str">
        <f>IF($B341="","",SUMIF(Transactions!$F:$F,TEXT(Dashboard!D$3,"mmm-yyyy")&amp;Dashboard!$B341,Transactions!$D:$D))</f>
        <v/>
      </c>
      <c r="E341" s="22" t="str">
        <f>IF($B341="","",SUMIF(Transactions!$F:$F,TEXT(Dashboard!E$3,"mmm-yyyy")&amp;Dashboard!$B341,Transactions!$D:$D))</f>
        <v/>
      </c>
      <c r="F341" s="22" t="str">
        <f>IF($B341="","",SUMIF(Transactions!$F:$F,TEXT(Dashboard!F$3,"mmm-yyyy")&amp;Dashboard!$B341,Transactions!$D:$D))</f>
        <v/>
      </c>
      <c r="G341" s="22" t="str">
        <f>IF($B341="","",SUMIF(Transactions!$F:$F,TEXT(Dashboard!G$3,"mmm-yyyy")&amp;Dashboard!$B341,Transactions!$D:$D))</f>
        <v/>
      </c>
      <c r="H341" s="22" t="str">
        <f>IF($B341="","",SUMIF(Transactions!$F:$F,TEXT(Dashboard!H$3,"mmm-yyyy")&amp;Dashboard!$B341,Transactions!$D:$D))</f>
        <v/>
      </c>
      <c r="I341" s="22" t="str">
        <f>IF($B341="","",SUMIF(Transactions!$F:$F,TEXT(Dashboard!I$3,"mmm-yyyy")&amp;Dashboard!$B341,Transactions!$D:$D))</f>
        <v/>
      </c>
      <c r="J341" s="22" t="str">
        <f>IF($B341="","",SUMIF(Transactions!$F:$F,TEXT(Dashboard!J$3,"mmm-yyyy")&amp;Dashboard!$B341,Transactions!$D:$D))</f>
        <v/>
      </c>
      <c r="K341" s="22" t="str">
        <f>IF($B341="","",SUMIF(Transactions!$F:$F,TEXT(Dashboard!K$3,"mmm-yyyy")&amp;Dashboard!$B341,Transactions!$D:$D))</f>
        <v/>
      </c>
      <c r="L341" s="22" t="str">
        <f>IF($B341="","",SUMIF(Transactions!$F:$F,TEXT(Dashboard!L$3,"mmm-yyyy")&amp;Dashboard!$B341,Transactions!$D:$D))</f>
        <v/>
      </c>
      <c r="M341" s="22" t="str">
        <f>IF($B341="","",SUMIF(Transactions!$F:$F,TEXT(Dashboard!M$3,"mmm-yyyy")&amp;Dashboard!$B341,Transactions!$D:$D))</f>
        <v/>
      </c>
      <c r="N341" s="22" t="str">
        <f>IF($B341="","",SUMIF(Transactions!$F:$F,TEXT(Dashboard!N$3,"mmm-yyyy")&amp;Dashboard!$B341,Transactions!$D:$D))</f>
        <v/>
      </c>
      <c r="O341" s="22" t="str">
        <f>IF($B341="","",SUMIF(Transactions!$F:$F,TEXT(Dashboard!O$3,"mmm-yyyy")&amp;Dashboard!$B341,Transactions!$D:$D))</f>
        <v/>
      </c>
      <c r="P341" s="22" t="str">
        <f t="shared" si="11"/>
        <v/>
      </c>
    </row>
    <row r="342" spans="1:16">
      <c r="A342" s="20" t="str">
        <f t="shared" si="12"/>
        <v/>
      </c>
      <c r="B342" s="21"/>
      <c r="C342" s="22" t="str">
        <f>IF($B342="","",SUMIF(Transactions!$F:$F,TEXT(Dashboard!C$3,"mmm-yyyy")&amp;Dashboard!$B342,Transactions!$D:$D))</f>
        <v/>
      </c>
      <c r="D342" s="22" t="str">
        <f>IF($B342="","",SUMIF(Transactions!$F:$F,TEXT(Dashboard!D$3,"mmm-yyyy")&amp;Dashboard!$B342,Transactions!$D:$D))</f>
        <v/>
      </c>
      <c r="E342" s="22" t="str">
        <f>IF($B342="","",SUMIF(Transactions!$F:$F,TEXT(Dashboard!E$3,"mmm-yyyy")&amp;Dashboard!$B342,Transactions!$D:$D))</f>
        <v/>
      </c>
      <c r="F342" s="22" t="str">
        <f>IF($B342="","",SUMIF(Transactions!$F:$F,TEXT(Dashboard!F$3,"mmm-yyyy")&amp;Dashboard!$B342,Transactions!$D:$D))</f>
        <v/>
      </c>
      <c r="G342" s="22" t="str">
        <f>IF($B342="","",SUMIF(Transactions!$F:$F,TEXT(Dashboard!G$3,"mmm-yyyy")&amp;Dashboard!$B342,Transactions!$D:$D))</f>
        <v/>
      </c>
      <c r="H342" s="22" t="str">
        <f>IF($B342="","",SUMIF(Transactions!$F:$F,TEXT(Dashboard!H$3,"mmm-yyyy")&amp;Dashboard!$B342,Transactions!$D:$D))</f>
        <v/>
      </c>
      <c r="I342" s="22" t="str">
        <f>IF($B342="","",SUMIF(Transactions!$F:$F,TEXT(Dashboard!I$3,"mmm-yyyy")&amp;Dashboard!$B342,Transactions!$D:$D))</f>
        <v/>
      </c>
      <c r="J342" s="22" t="str">
        <f>IF($B342="","",SUMIF(Transactions!$F:$F,TEXT(Dashboard!J$3,"mmm-yyyy")&amp;Dashboard!$B342,Transactions!$D:$D))</f>
        <v/>
      </c>
      <c r="K342" s="22" t="str">
        <f>IF($B342="","",SUMIF(Transactions!$F:$F,TEXT(Dashboard!K$3,"mmm-yyyy")&amp;Dashboard!$B342,Transactions!$D:$D))</f>
        <v/>
      </c>
      <c r="L342" s="22" t="str">
        <f>IF($B342="","",SUMIF(Transactions!$F:$F,TEXT(Dashboard!L$3,"mmm-yyyy")&amp;Dashboard!$B342,Transactions!$D:$D))</f>
        <v/>
      </c>
      <c r="M342" s="22" t="str">
        <f>IF($B342="","",SUMIF(Transactions!$F:$F,TEXT(Dashboard!M$3,"mmm-yyyy")&amp;Dashboard!$B342,Transactions!$D:$D))</f>
        <v/>
      </c>
      <c r="N342" s="22" t="str">
        <f>IF($B342="","",SUMIF(Transactions!$F:$F,TEXT(Dashboard!N$3,"mmm-yyyy")&amp;Dashboard!$B342,Transactions!$D:$D))</f>
        <v/>
      </c>
      <c r="O342" s="22" t="str">
        <f>IF($B342="","",SUMIF(Transactions!$F:$F,TEXT(Dashboard!O$3,"mmm-yyyy")&amp;Dashboard!$B342,Transactions!$D:$D))</f>
        <v/>
      </c>
      <c r="P342" s="22" t="str">
        <f t="shared" si="11"/>
        <v/>
      </c>
    </row>
    <row r="343" spans="1:16">
      <c r="A343" s="20" t="str">
        <f t="shared" si="12"/>
        <v/>
      </c>
      <c r="B343" s="21"/>
      <c r="C343" s="22" t="str">
        <f>IF($B343="","",SUMIF(Transactions!$F:$F,TEXT(Dashboard!C$3,"mmm-yyyy")&amp;Dashboard!$B343,Transactions!$D:$D))</f>
        <v/>
      </c>
      <c r="D343" s="22" t="str">
        <f>IF($B343="","",SUMIF(Transactions!$F:$F,TEXT(Dashboard!D$3,"mmm-yyyy")&amp;Dashboard!$B343,Transactions!$D:$D))</f>
        <v/>
      </c>
      <c r="E343" s="22" t="str">
        <f>IF($B343="","",SUMIF(Transactions!$F:$F,TEXT(Dashboard!E$3,"mmm-yyyy")&amp;Dashboard!$B343,Transactions!$D:$D))</f>
        <v/>
      </c>
      <c r="F343" s="22" t="str">
        <f>IF($B343="","",SUMIF(Transactions!$F:$F,TEXT(Dashboard!F$3,"mmm-yyyy")&amp;Dashboard!$B343,Transactions!$D:$D))</f>
        <v/>
      </c>
      <c r="G343" s="22" t="str">
        <f>IF($B343="","",SUMIF(Transactions!$F:$F,TEXT(Dashboard!G$3,"mmm-yyyy")&amp;Dashboard!$B343,Transactions!$D:$D))</f>
        <v/>
      </c>
      <c r="H343" s="22" t="str">
        <f>IF($B343="","",SUMIF(Transactions!$F:$F,TEXT(Dashboard!H$3,"mmm-yyyy")&amp;Dashboard!$B343,Transactions!$D:$D))</f>
        <v/>
      </c>
      <c r="I343" s="22" t="str">
        <f>IF($B343="","",SUMIF(Transactions!$F:$F,TEXT(Dashboard!I$3,"mmm-yyyy")&amp;Dashboard!$B343,Transactions!$D:$D))</f>
        <v/>
      </c>
      <c r="J343" s="22" t="str">
        <f>IF($B343="","",SUMIF(Transactions!$F:$F,TEXT(Dashboard!J$3,"mmm-yyyy")&amp;Dashboard!$B343,Transactions!$D:$D))</f>
        <v/>
      </c>
      <c r="K343" s="22" t="str">
        <f>IF($B343="","",SUMIF(Transactions!$F:$F,TEXT(Dashboard!K$3,"mmm-yyyy")&amp;Dashboard!$B343,Transactions!$D:$D))</f>
        <v/>
      </c>
      <c r="L343" s="22" t="str">
        <f>IF($B343="","",SUMIF(Transactions!$F:$F,TEXT(Dashboard!L$3,"mmm-yyyy")&amp;Dashboard!$B343,Transactions!$D:$D))</f>
        <v/>
      </c>
      <c r="M343" s="22" t="str">
        <f>IF($B343="","",SUMIF(Transactions!$F:$F,TEXT(Dashboard!M$3,"mmm-yyyy")&amp;Dashboard!$B343,Transactions!$D:$D))</f>
        <v/>
      </c>
      <c r="N343" s="22" t="str">
        <f>IF($B343="","",SUMIF(Transactions!$F:$F,TEXT(Dashboard!N$3,"mmm-yyyy")&amp;Dashboard!$B343,Transactions!$D:$D))</f>
        <v/>
      </c>
      <c r="O343" s="22" t="str">
        <f>IF($B343="","",SUMIF(Transactions!$F:$F,TEXT(Dashboard!O$3,"mmm-yyyy")&amp;Dashboard!$B343,Transactions!$D:$D))</f>
        <v/>
      </c>
      <c r="P343" s="22" t="str">
        <f t="shared" si="11"/>
        <v/>
      </c>
    </row>
    <row r="344" spans="1:16">
      <c r="A344" s="20" t="str">
        <f t="shared" si="12"/>
        <v/>
      </c>
      <c r="B344" s="21"/>
      <c r="C344" s="22" t="str">
        <f>IF($B344="","",SUMIF(Transactions!$F:$F,TEXT(Dashboard!C$3,"mmm-yyyy")&amp;Dashboard!$B344,Transactions!$D:$D))</f>
        <v/>
      </c>
      <c r="D344" s="22" t="str">
        <f>IF($B344="","",SUMIF(Transactions!$F:$F,TEXT(Dashboard!D$3,"mmm-yyyy")&amp;Dashboard!$B344,Transactions!$D:$D))</f>
        <v/>
      </c>
      <c r="E344" s="22" t="str">
        <f>IF($B344="","",SUMIF(Transactions!$F:$F,TEXT(Dashboard!E$3,"mmm-yyyy")&amp;Dashboard!$B344,Transactions!$D:$D))</f>
        <v/>
      </c>
      <c r="F344" s="22" t="str">
        <f>IF($B344="","",SUMIF(Transactions!$F:$F,TEXT(Dashboard!F$3,"mmm-yyyy")&amp;Dashboard!$B344,Transactions!$D:$D))</f>
        <v/>
      </c>
      <c r="G344" s="22" t="str">
        <f>IF($B344="","",SUMIF(Transactions!$F:$F,TEXT(Dashboard!G$3,"mmm-yyyy")&amp;Dashboard!$B344,Transactions!$D:$D))</f>
        <v/>
      </c>
      <c r="H344" s="22" t="str">
        <f>IF($B344="","",SUMIF(Transactions!$F:$F,TEXT(Dashboard!H$3,"mmm-yyyy")&amp;Dashboard!$B344,Transactions!$D:$D))</f>
        <v/>
      </c>
      <c r="I344" s="22" t="str">
        <f>IF($B344="","",SUMIF(Transactions!$F:$F,TEXT(Dashboard!I$3,"mmm-yyyy")&amp;Dashboard!$B344,Transactions!$D:$D))</f>
        <v/>
      </c>
      <c r="J344" s="22" t="str">
        <f>IF($B344="","",SUMIF(Transactions!$F:$F,TEXT(Dashboard!J$3,"mmm-yyyy")&amp;Dashboard!$B344,Transactions!$D:$D))</f>
        <v/>
      </c>
      <c r="K344" s="22" t="str">
        <f>IF($B344="","",SUMIF(Transactions!$F:$F,TEXT(Dashboard!K$3,"mmm-yyyy")&amp;Dashboard!$B344,Transactions!$D:$D))</f>
        <v/>
      </c>
      <c r="L344" s="22" t="str">
        <f>IF($B344="","",SUMIF(Transactions!$F:$F,TEXT(Dashboard!L$3,"mmm-yyyy")&amp;Dashboard!$B344,Transactions!$D:$D))</f>
        <v/>
      </c>
      <c r="M344" s="22" t="str">
        <f>IF($B344="","",SUMIF(Transactions!$F:$F,TEXT(Dashboard!M$3,"mmm-yyyy")&amp;Dashboard!$B344,Transactions!$D:$D))</f>
        <v/>
      </c>
      <c r="N344" s="22" t="str">
        <f>IF($B344="","",SUMIF(Transactions!$F:$F,TEXT(Dashboard!N$3,"mmm-yyyy")&amp;Dashboard!$B344,Transactions!$D:$D))</f>
        <v/>
      </c>
      <c r="O344" s="22" t="str">
        <f>IF($B344="","",SUMIF(Transactions!$F:$F,TEXT(Dashboard!O$3,"mmm-yyyy")&amp;Dashboard!$B344,Transactions!$D:$D))</f>
        <v/>
      </c>
      <c r="P344" s="22" t="str">
        <f t="shared" si="11"/>
        <v/>
      </c>
    </row>
    <row r="345" spans="1:16">
      <c r="A345" s="20" t="str">
        <f t="shared" si="12"/>
        <v/>
      </c>
      <c r="B345" s="21"/>
      <c r="C345" s="22" t="str">
        <f>IF($B345="","",SUMIF(Transactions!$F:$F,TEXT(Dashboard!C$3,"mmm-yyyy")&amp;Dashboard!$B345,Transactions!$D:$D))</f>
        <v/>
      </c>
      <c r="D345" s="22" t="str">
        <f>IF($B345="","",SUMIF(Transactions!$F:$F,TEXT(Dashboard!D$3,"mmm-yyyy")&amp;Dashboard!$B345,Transactions!$D:$D))</f>
        <v/>
      </c>
      <c r="E345" s="22" t="str">
        <f>IF($B345="","",SUMIF(Transactions!$F:$F,TEXT(Dashboard!E$3,"mmm-yyyy")&amp;Dashboard!$B345,Transactions!$D:$D))</f>
        <v/>
      </c>
      <c r="F345" s="22" t="str">
        <f>IF($B345="","",SUMIF(Transactions!$F:$F,TEXT(Dashboard!F$3,"mmm-yyyy")&amp;Dashboard!$B345,Transactions!$D:$D))</f>
        <v/>
      </c>
      <c r="G345" s="22" t="str">
        <f>IF($B345="","",SUMIF(Transactions!$F:$F,TEXT(Dashboard!G$3,"mmm-yyyy")&amp;Dashboard!$B345,Transactions!$D:$D))</f>
        <v/>
      </c>
      <c r="H345" s="22" t="str">
        <f>IF($B345="","",SUMIF(Transactions!$F:$F,TEXT(Dashboard!H$3,"mmm-yyyy")&amp;Dashboard!$B345,Transactions!$D:$D))</f>
        <v/>
      </c>
      <c r="I345" s="22" t="str">
        <f>IF($B345="","",SUMIF(Transactions!$F:$F,TEXT(Dashboard!I$3,"mmm-yyyy")&amp;Dashboard!$B345,Transactions!$D:$D))</f>
        <v/>
      </c>
      <c r="J345" s="22" t="str">
        <f>IF($B345="","",SUMIF(Transactions!$F:$F,TEXT(Dashboard!J$3,"mmm-yyyy")&amp;Dashboard!$B345,Transactions!$D:$D))</f>
        <v/>
      </c>
      <c r="K345" s="22" t="str">
        <f>IF($B345="","",SUMIF(Transactions!$F:$F,TEXT(Dashboard!K$3,"mmm-yyyy")&amp;Dashboard!$B345,Transactions!$D:$D))</f>
        <v/>
      </c>
      <c r="L345" s="22" t="str">
        <f>IF($B345="","",SUMIF(Transactions!$F:$F,TEXT(Dashboard!L$3,"mmm-yyyy")&amp;Dashboard!$B345,Transactions!$D:$D))</f>
        <v/>
      </c>
      <c r="M345" s="22" t="str">
        <f>IF($B345="","",SUMIF(Transactions!$F:$F,TEXT(Dashboard!M$3,"mmm-yyyy")&amp;Dashboard!$B345,Transactions!$D:$D))</f>
        <v/>
      </c>
      <c r="N345" s="22" t="str">
        <f>IF($B345="","",SUMIF(Transactions!$F:$F,TEXT(Dashboard!N$3,"mmm-yyyy")&amp;Dashboard!$B345,Transactions!$D:$D))</f>
        <v/>
      </c>
      <c r="O345" s="22" t="str">
        <f>IF($B345="","",SUMIF(Transactions!$F:$F,TEXT(Dashboard!O$3,"mmm-yyyy")&amp;Dashboard!$B345,Transactions!$D:$D))</f>
        <v/>
      </c>
      <c r="P345" s="22" t="str">
        <f t="shared" si="11"/>
        <v/>
      </c>
    </row>
    <row r="346" spans="1:16">
      <c r="A346" s="20" t="str">
        <f t="shared" si="12"/>
        <v/>
      </c>
      <c r="B346" s="21"/>
      <c r="C346" s="22" t="str">
        <f>IF($B346="","",SUMIF(Transactions!$F:$F,TEXT(Dashboard!C$3,"mmm-yyyy")&amp;Dashboard!$B346,Transactions!$D:$D))</f>
        <v/>
      </c>
      <c r="D346" s="22" t="str">
        <f>IF($B346="","",SUMIF(Transactions!$F:$F,TEXT(Dashboard!D$3,"mmm-yyyy")&amp;Dashboard!$B346,Transactions!$D:$D))</f>
        <v/>
      </c>
      <c r="E346" s="22" t="str">
        <f>IF($B346="","",SUMIF(Transactions!$F:$F,TEXT(Dashboard!E$3,"mmm-yyyy")&amp;Dashboard!$B346,Transactions!$D:$D))</f>
        <v/>
      </c>
      <c r="F346" s="22" t="str">
        <f>IF($B346="","",SUMIF(Transactions!$F:$F,TEXT(Dashboard!F$3,"mmm-yyyy")&amp;Dashboard!$B346,Transactions!$D:$D))</f>
        <v/>
      </c>
      <c r="G346" s="22" t="str">
        <f>IF($B346="","",SUMIF(Transactions!$F:$F,TEXT(Dashboard!G$3,"mmm-yyyy")&amp;Dashboard!$B346,Transactions!$D:$D))</f>
        <v/>
      </c>
      <c r="H346" s="22" t="str">
        <f>IF($B346="","",SUMIF(Transactions!$F:$F,TEXT(Dashboard!H$3,"mmm-yyyy")&amp;Dashboard!$B346,Transactions!$D:$D))</f>
        <v/>
      </c>
      <c r="I346" s="22" t="str">
        <f>IF($B346="","",SUMIF(Transactions!$F:$F,TEXT(Dashboard!I$3,"mmm-yyyy")&amp;Dashboard!$B346,Transactions!$D:$D))</f>
        <v/>
      </c>
      <c r="J346" s="22" t="str">
        <f>IF($B346="","",SUMIF(Transactions!$F:$F,TEXT(Dashboard!J$3,"mmm-yyyy")&amp;Dashboard!$B346,Transactions!$D:$D))</f>
        <v/>
      </c>
      <c r="K346" s="22" t="str">
        <f>IF($B346="","",SUMIF(Transactions!$F:$F,TEXT(Dashboard!K$3,"mmm-yyyy")&amp;Dashboard!$B346,Transactions!$D:$D))</f>
        <v/>
      </c>
      <c r="L346" s="22" t="str">
        <f>IF($B346="","",SUMIF(Transactions!$F:$F,TEXT(Dashboard!L$3,"mmm-yyyy")&amp;Dashboard!$B346,Transactions!$D:$D))</f>
        <v/>
      </c>
      <c r="M346" s="22" t="str">
        <f>IF($B346="","",SUMIF(Transactions!$F:$F,TEXT(Dashboard!M$3,"mmm-yyyy")&amp;Dashboard!$B346,Transactions!$D:$D))</f>
        <v/>
      </c>
      <c r="N346" s="22" t="str">
        <f>IF($B346="","",SUMIF(Transactions!$F:$F,TEXT(Dashboard!N$3,"mmm-yyyy")&amp;Dashboard!$B346,Transactions!$D:$D))</f>
        <v/>
      </c>
      <c r="O346" s="22" t="str">
        <f>IF($B346="","",SUMIF(Transactions!$F:$F,TEXT(Dashboard!O$3,"mmm-yyyy")&amp;Dashboard!$B346,Transactions!$D:$D))</f>
        <v/>
      </c>
      <c r="P346" s="22" t="str">
        <f t="shared" si="11"/>
        <v/>
      </c>
    </row>
    <row r="347" spans="1:16">
      <c r="A347" s="20" t="str">
        <f t="shared" si="12"/>
        <v/>
      </c>
      <c r="B347" s="21"/>
      <c r="C347" s="22" t="str">
        <f>IF($B347="","",SUMIF(Transactions!$F:$F,TEXT(Dashboard!C$3,"mmm-yyyy")&amp;Dashboard!$B347,Transactions!$D:$D))</f>
        <v/>
      </c>
      <c r="D347" s="22" t="str">
        <f>IF($B347="","",SUMIF(Transactions!$F:$F,TEXT(Dashboard!D$3,"mmm-yyyy")&amp;Dashboard!$B347,Transactions!$D:$D))</f>
        <v/>
      </c>
      <c r="E347" s="22" t="str">
        <f>IF($B347="","",SUMIF(Transactions!$F:$F,TEXT(Dashboard!E$3,"mmm-yyyy")&amp;Dashboard!$B347,Transactions!$D:$D))</f>
        <v/>
      </c>
      <c r="F347" s="22" t="str">
        <f>IF($B347="","",SUMIF(Transactions!$F:$F,TEXT(Dashboard!F$3,"mmm-yyyy")&amp;Dashboard!$B347,Transactions!$D:$D))</f>
        <v/>
      </c>
      <c r="G347" s="22" t="str">
        <f>IF($B347="","",SUMIF(Transactions!$F:$F,TEXT(Dashboard!G$3,"mmm-yyyy")&amp;Dashboard!$B347,Transactions!$D:$D))</f>
        <v/>
      </c>
      <c r="H347" s="22" t="str">
        <f>IF($B347="","",SUMIF(Transactions!$F:$F,TEXT(Dashboard!H$3,"mmm-yyyy")&amp;Dashboard!$B347,Transactions!$D:$D))</f>
        <v/>
      </c>
      <c r="I347" s="22" t="str">
        <f>IF($B347="","",SUMIF(Transactions!$F:$F,TEXT(Dashboard!I$3,"mmm-yyyy")&amp;Dashboard!$B347,Transactions!$D:$D))</f>
        <v/>
      </c>
      <c r="J347" s="22" t="str">
        <f>IF($B347="","",SUMIF(Transactions!$F:$F,TEXT(Dashboard!J$3,"mmm-yyyy")&amp;Dashboard!$B347,Transactions!$D:$D))</f>
        <v/>
      </c>
      <c r="K347" s="22" t="str">
        <f>IF($B347="","",SUMIF(Transactions!$F:$F,TEXT(Dashboard!K$3,"mmm-yyyy")&amp;Dashboard!$B347,Transactions!$D:$D))</f>
        <v/>
      </c>
      <c r="L347" s="22" t="str">
        <f>IF($B347="","",SUMIF(Transactions!$F:$F,TEXT(Dashboard!L$3,"mmm-yyyy")&amp;Dashboard!$B347,Transactions!$D:$D))</f>
        <v/>
      </c>
      <c r="M347" s="22" t="str">
        <f>IF($B347="","",SUMIF(Transactions!$F:$F,TEXT(Dashboard!M$3,"mmm-yyyy")&amp;Dashboard!$B347,Transactions!$D:$D))</f>
        <v/>
      </c>
      <c r="N347" s="22" t="str">
        <f>IF($B347="","",SUMIF(Transactions!$F:$F,TEXT(Dashboard!N$3,"mmm-yyyy")&amp;Dashboard!$B347,Transactions!$D:$D))</f>
        <v/>
      </c>
      <c r="O347" s="22" t="str">
        <f>IF($B347="","",SUMIF(Transactions!$F:$F,TEXT(Dashboard!O$3,"mmm-yyyy")&amp;Dashboard!$B347,Transactions!$D:$D))</f>
        <v/>
      </c>
      <c r="P347" s="22" t="str">
        <f t="shared" si="11"/>
        <v/>
      </c>
    </row>
    <row r="348" spans="1:16">
      <c r="A348" s="20" t="str">
        <f t="shared" si="12"/>
        <v/>
      </c>
      <c r="B348" s="21"/>
      <c r="C348" s="22" t="str">
        <f>IF($B348="","",SUMIF(Transactions!$F:$F,TEXT(Dashboard!C$3,"mmm-yyyy")&amp;Dashboard!$B348,Transactions!$D:$D))</f>
        <v/>
      </c>
      <c r="D348" s="22" t="str">
        <f>IF($B348="","",SUMIF(Transactions!$F:$F,TEXT(Dashboard!D$3,"mmm-yyyy")&amp;Dashboard!$B348,Transactions!$D:$D))</f>
        <v/>
      </c>
      <c r="E348" s="22" t="str">
        <f>IF($B348="","",SUMIF(Transactions!$F:$F,TEXT(Dashboard!E$3,"mmm-yyyy")&amp;Dashboard!$B348,Transactions!$D:$D))</f>
        <v/>
      </c>
      <c r="F348" s="22" t="str">
        <f>IF($B348="","",SUMIF(Transactions!$F:$F,TEXT(Dashboard!F$3,"mmm-yyyy")&amp;Dashboard!$B348,Transactions!$D:$D))</f>
        <v/>
      </c>
      <c r="G348" s="22" t="str">
        <f>IF($B348="","",SUMIF(Transactions!$F:$F,TEXT(Dashboard!G$3,"mmm-yyyy")&amp;Dashboard!$B348,Transactions!$D:$D))</f>
        <v/>
      </c>
      <c r="H348" s="22" t="str">
        <f>IF($B348="","",SUMIF(Transactions!$F:$F,TEXT(Dashboard!H$3,"mmm-yyyy")&amp;Dashboard!$B348,Transactions!$D:$D))</f>
        <v/>
      </c>
      <c r="I348" s="22" t="str">
        <f>IF($B348="","",SUMIF(Transactions!$F:$F,TEXT(Dashboard!I$3,"mmm-yyyy")&amp;Dashboard!$B348,Transactions!$D:$D))</f>
        <v/>
      </c>
      <c r="J348" s="22" t="str">
        <f>IF($B348="","",SUMIF(Transactions!$F:$F,TEXT(Dashboard!J$3,"mmm-yyyy")&amp;Dashboard!$B348,Transactions!$D:$D))</f>
        <v/>
      </c>
      <c r="K348" s="22" t="str">
        <f>IF($B348="","",SUMIF(Transactions!$F:$F,TEXT(Dashboard!K$3,"mmm-yyyy")&amp;Dashboard!$B348,Transactions!$D:$D))</f>
        <v/>
      </c>
      <c r="L348" s="22" t="str">
        <f>IF($B348="","",SUMIF(Transactions!$F:$F,TEXT(Dashboard!L$3,"mmm-yyyy")&amp;Dashboard!$B348,Transactions!$D:$D))</f>
        <v/>
      </c>
      <c r="M348" s="22" t="str">
        <f>IF($B348="","",SUMIF(Transactions!$F:$F,TEXT(Dashboard!M$3,"mmm-yyyy")&amp;Dashboard!$B348,Transactions!$D:$D))</f>
        <v/>
      </c>
      <c r="N348" s="22" t="str">
        <f>IF($B348="","",SUMIF(Transactions!$F:$F,TEXT(Dashboard!N$3,"mmm-yyyy")&amp;Dashboard!$B348,Transactions!$D:$D))</f>
        <v/>
      </c>
      <c r="O348" s="22" t="str">
        <f>IF($B348="","",SUMIF(Transactions!$F:$F,TEXT(Dashboard!O$3,"mmm-yyyy")&amp;Dashboard!$B348,Transactions!$D:$D))</f>
        <v/>
      </c>
      <c r="P348" s="22" t="str">
        <f t="shared" si="11"/>
        <v/>
      </c>
    </row>
    <row r="349" spans="1:16">
      <c r="A349" s="20" t="str">
        <f t="shared" si="12"/>
        <v/>
      </c>
      <c r="B349" s="21"/>
      <c r="C349" s="22" t="str">
        <f>IF($B349="","",SUMIF(Transactions!$F:$F,TEXT(Dashboard!C$3,"mmm-yyyy")&amp;Dashboard!$B349,Transactions!$D:$D))</f>
        <v/>
      </c>
      <c r="D349" s="22" t="str">
        <f>IF($B349="","",SUMIF(Transactions!$F:$F,TEXT(Dashboard!D$3,"mmm-yyyy")&amp;Dashboard!$B349,Transactions!$D:$D))</f>
        <v/>
      </c>
      <c r="E349" s="22" t="str">
        <f>IF($B349="","",SUMIF(Transactions!$F:$F,TEXT(Dashboard!E$3,"mmm-yyyy")&amp;Dashboard!$B349,Transactions!$D:$D))</f>
        <v/>
      </c>
      <c r="F349" s="22" t="str">
        <f>IF($B349="","",SUMIF(Transactions!$F:$F,TEXT(Dashboard!F$3,"mmm-yyyy")&amp;Dashboard!$B349,Transactions!$D:$D))</f>
        <v/>
      </c>
      <c r="G349" s="22" t="str">
        <f>IF($B349="","",SUMIF(Transactions!$F:$F,TEXT(Dashboard!G$3,"mmm-yyyy")&amp;Dashboard!$B349,Transactions!$D:$D))</f>
        <v/>
      </c>
      <c r="H349" s="22" t="str">
        <f>IF($B349="","",SUMIF(Transactions!$F:$F,TEXT(Dashboard!H$3,"mmm-yyyy")&amp;Dashboard!$B349,Transactions!$D:$D))</f>
        <v/>
      </c>
      <c r="I349" s="22" t="str">
        <f>IF($B349="","",SUMIF(Transactions!$F:$F,TEXT(Dashboard!I$3,"mmm-yyyy")&amp;Dashboard!$B349,Transactions!$D:$D))</f>
        <v/>
      </c>
      <c r="J349" s="22" t="str">
        <f>IF($B349="","",SUMIF(Transactions!$F:$F,TEXT(Dashboard!J$3,"mmm-yyyy")&amp;Dashboard!$B349,Transactions!$D:$D))</f>
        <v/>
      </c>
      <c r="K349" s="22" t="str">
        <f>IF($B349="","",SUMIF(Transactions!$F:$F,TEXT(Dashboard!K$3,"mmm-yyyy")&amp;Dashboard!$B349,Transactions!$D:$D))</f>
        <v/>
      </c>
      <c r="L349" s="22" t="str">
        <f>IF($B349="","",SUMIF(Transactions!$F:$F,TEXT(Dashboard!L$3,"mmm-yyyy")&amp;Dashboard!$B349,Transactions!$D:$D))</f>
        <v/>
      </c>
      <c r="M349" s="22" t="str">
        <f>IF($B349="","",SUMIF(Transactions!$F:$F,TEXT(Dashboard!M$3,"mmm-yyyy")&amp;Dashboard!$B349,Transactions!$D:$D))</f>
        <v/>
      </c>
      <c r="N349" s="22" t="str">
        <f>IF($B349="","",SUMIF(Transactions!$F:$F,TEXT(Dashboard!N$3,"mmm-yyyy")&amp;Dashboard!$B349,Transactions!$D:$D))</f>
        <v/>
      </c>
      <c r="O349" s="22" t="str">
        <f>IF($B349="","",SUMIF(Transactions!$F:$F,TEXT(Dashboard!O$3,"mmm-yyyy")&amp;Dashboard!$B349,Transactions!$D:$D))</f>
        <v/>
      </c>
      <c r="P349" s="22" t="str">
        <f t="shared" si="11"/>
        <v/>
      </c>
    </row>
    <row r="350" spans="1:16">
      <c r="A350" s="20" t="str">
        <f t="shared" si="12"/>
        <v/>
      </c>
      <c r="B350" s="21"/>
      <c r="C350" s="22" t="str">
        <f>IF($B350="","",SUMIF(Transactions!$F:$F,TEXT(Dashboard!C$3,"mmm-yyyy")&amp;Dashboard!$B350,Transactions!$D:$D))</f>
        <v/>
      </c>
      <c r="D350" s="22" t="str">
        <f>IF($B350="","",SUMIF(Transactions!$F:$F,TEXT(Dashboard!D$3,"mmm-yyyy")&amp;Dashboard!$B350,Transactions!$D:$D))</f>
        <v/>
      </c>
      <c r="E350" s="22" t="str">
        <f>IF($B350="","",SUMIF(Transactions!$F:$F,TEXT(Dashboard!E$3,"mmm-yyyy")&amp;Dashboard!$B350,Transactions!$D:$D))</f>
        <v/>
      </c>
      <c r="F350" s="22" t="str">
        <f>IF($B350="","",SUMIF(Transactions!$F:$F,TEXT(Dashboard!F$3,"mmm-yyyy")&amp;Dashboard!$B350,Transactions!$D:$D))</f>
        <v/>
      </c>
      <c r="G350" s="22" t="str">
        <f>IF($B350="","",SUMIF(Transactions!$F:$F,TEXT(Dashboard!G$3,"mmm-yyyy")&amp;Dashboard!$B350,Transactions!$D:$D))</f>
        <v/>
      </c>
      <c r="H350" s="22" t="str">
        <f>IF($B350="","",SUMIF(Transactions!$F:$F,TEXT(Dashboard!H$3,"mmm-yyyy")&amp;Dashboard!$B350,Transactions!$D:$D))</f>
        <v/>
      </c>
      <c r="I350" s="22" t="str">
        <f>IF($B350="","",SUMIF(Transactions!$F:$F,TEXT(Dashboard!I$3,"mmm-yyyy")&amp;Dashboard!$B350,Transactions!$D:$D))</f>
        <v/>
      </c>
      <c r="J350" s="22" t="str">
        <f>IF($B350="","",SUMIF(Transactions!$F:$F,TEXT(Dashboard!J$3,"mmm-yyyy")&amp;Dashboard!$B350,Transactions!$D:$D))</f>
        <v/>
      </c>
      <c r="K350" s="22" t="str">
        <f>IF($B350="","",SUMIF(Transactions!$F:$F,TEXT(Dashboard!K$3,"mmm-yyyy")&amp;Dashboard!$B350,Transactions!$D:$D))</f>
        <v/>
      </c>
      <c r="L350" s="22" t="str">
        <f>IF($B350="","",SUMIF(Transactions!$F:$F,TEXT(Dashboard!L$3,"mmm-yyyy")&amp;Dashboard!$B350,Transactions!$D:$D))</f>
        <v/>
      </c>
      <c r="M350" s="22" t="str">
        <f>IF($B350="","",SUMIF(Transactions!$F:$F,TEXT(Dashboard!M$3,"mmm-yyyy")&amp;Dashboard!$B350,Transactions!$D:$D))</f>
        <v/>
      </c>
      <c r="N350" s="22" t="str">
        <f>IF($B350="","",SUMIF(Transactions!$F:$F,TEXT(Dashboard!N$3,"mmm-yyyy")&amp;Dashboard!$B350,Transactions!$D:$D))</f>
        <v/>
      </c>
      <c r="O350" s="22" t="str">
        <f>IF($B350="","",SUMIF(Transactions!$F:$F,TEXT(Dashboard!O$3,"mmm-yyyy")&amp;Dashboard!$B350,Transactions!$D:$D))</f>
        <v/>
      </c>
      <c r="P350" s="22" t="str">
        <f t="shared" si="11"/>
        <v/>
      </c>
    </row>
    <row r="351" spans="1:16">
      <c r="A351" s="20" t="str">
        <f t="shared" si="12"/>
        <v/>
      </c>
      <c r="B351" s="21"/>
      <c r="C351" s="22" t="str">
        <f>IF($B351="","",SUMIF(Transactions!$F:$F,TEXT(Dashboard!C$3,"mmm-yyyy")&amp;Dashboard!$B351,Transactions!$D:$D))</f>
        <v/>
      </c>
      <c r="D351" s="22" t="str">
        <f>IF($B351="","",SUMIF(Transactions!$F:$F,TEXT(Dashboard!D$3,"mmm-yyyy")&amp;Dashboard!$B351,Transactions!$D:$D))</f>
        <v/>
      </c>
      <c r="E351" s="22" t="str">
        <f>IF($B351="","",SUMIF(Transactions!$F:$F,TEXT(Dashboard!E$3,"mmm-yyyy")&amp;Dashboard!$B351,Transactions!$D:$D))</f>
        <v/>
      </c>
      <c r="F351" s="22" t="str">
        <f>IF($B351="","",SUMIF(Transactions!$F:$F,TEXT(Dashboard!F$3,"mmm-yyyy")&amp;Dashboard!$B351,Transactions!$D:$D))</f>
        <v/>
      </c>
      <c r="G351" s="22" t="str">
        <f>IF($B351="","",SUMIF(Transactions!$F:$F,TEXT(Dashboard!G$3,"mmm-yyyy")&amp;Dashboard!$B351,Transactions!$D:$D))</f>
        <v/>
      </c>
      <c r="H351" s="22" t="str">
        <f>IF($B351="","",SUMIF(Transactions!$F:$F,TEXT(Dashboard!H$3,"mmm-yyyy")&amp;Dashboard!$B351,Transactions!$D:$D))</f>
        <v/>
      </c>
      <c r="I351" s="22" t="str">
        <f>IF($B351="","",SUMIF(Transactions!$F:$F,TEXT(Dashboard!I$3,"mmm-yyyy")&amp;Dashboard!$B351,Transactions!$D:$D))</f>
        <v/>
      </c>
      <c r="J351" s="22" t="str">
        <f>IF($B351="","",SUMIF(Transactions!$F:$F,TEXT(Dashboard!J$3,"mmm-yyyy")&amp;Dashboard!$B351,Transactions!$D:$D))</f>
        <v/>
      </c>
      <c r="K351" s="22" t="str">
        <f>IF($B351="","",SUMIF(Transactions!$F:$F,TEXT(Dashboard!K$3,"mmm-yyyy")&amp;Dashboard!$B351,Transactions!$D:$D))</f>
        <v/>
      </c>
      <c r="L351" s="22" t="str">
        <f>IF($B351="","",SUMIF(Transactions!$F:$F,TEXT(Dashboard!L$3,"mmm-yyyy")&amp;Dashboard!$B351,Transactions!$D:$D))</f>
        <v/>
      </c>
      <c r="M351" s="22" t="str">
        <f>IF($B351="","",SUMIF(Transactions!$F:$F,TEXT(Dashboard!M$3,"mmm-yyyy")&amp;Dashboard!$B351,Transactions!$D:$D))</f>
        <v/>
      </c>
      <c r="N351" s="22" t="str">
        <f>IF($B351="","",SUMIF(Transactions!$F:$F,TEXT(Dashboard!N$3,"mmm-yyyy")&amp;Dashboard!$B351,Transactions!$D:$D))</f>
        <v/>
      </c>
      <c r="O351" s="22" t="str">
        <f>IF($B351="","",SUMIF(Transactions!$F:$F,TEXT(Dashboard!O$3,"mmm-yyyy")&amp;Dashboard!$B351,Transactions!$D:$D))</f>
        <v/>
      </c>
      <c r="P351" s="22" t="str">
        <f t="shared" si="11"/>
        <v/>
      </c>
    </row>
    <row r="352" spans="1:16">
      <c r="A352" s="20" t="str">
        <f t="shared" si="12"/>
        <v/>
      </c>
      <c r="B352" s="21"/>
      <c r="C352" s="22" t="str">
        <f>IF($B352="","",SUMIF(Transactions!$F:$F,TEXT(Dashboard!C$3,"mmm-yyyy")&amp;Dashboard!$B352,Transactions!$D:$D))</f>
        <v/>
      </c>
      <c r="D352" s="22" t="str">
        <f>IF($B352="","",SUMIF(Transactions!$F:$F,TEXT(Dashboard!D$3,"mmm-yyyy")&amp;Dashboard!$B352,Transactions!$D:$D))</f>
        <v/>
      </c>
      <c r="E352" s="22" t="str">
        <f>IF($B352="","",SUMIF(Transactions!$F:$F,TEXT(Dashboard!E$3,"mmm-yyyy")&amp;Dashboard!$B352,Transactions!$D:$D))</f>
        <v/>
      </c>
      <c r="F352" s="22" t="str">
        <f>IF($B352="","",SUMIF(Transactions!$F:$F,TEXT(Dashboard!F$3,"mmm-yyyy")&amp;Dashboard!$B352,Transactions!$D:$D))</f>
        <v/>
      </c>
      <c r="G352" s="22" t="str">
        <f>IF($B352="","",SUMIF(Transactions!$F:$F,TEXT(Dashboard!G$3,"mmm-yyyy")&amp;Dashboard!$B352,Transactions!$D:$D))</f>
        <v/>
      </c>
      <c r="H352" s="22" t="str">
        <f>IF($B352="","",SUMIF(Transactions!$F:$F,TEXT(Dashboard!H$3,"mmm-yyyy")&amp;Dashboard!$B352,Transactions!$D:$D))</f>
        <v/>
      </c>
      <c r="I352" s="22" t="str">
        <f>IF($B352="","",SUMIF(Transactions!$F:$F,TEXT(Dashboard!I$3,"mmm-yyyy")&amp;Dashboard!$B352,Transactions!$D:$D))</f>
        <v/>
      </c>
      <c r="J352" s="22" t="str">
        <f>IF($B352="","",SUMIF(Transactions!$F:$F,TEXT(Dashboard!J$3,"mmm-yyyy")&amp;Dashboard!$B352,Transactions!$D:$D))</f>
        <v/>
      </c>
      <c r="K352" s="22" t="str">
        <f>IF($B352="","",SUMIF(Transactions!$F:$F,TEXT(Dashboard!K$3,"mmm-yyyy")&amp;Dashboard!$B352,Transactions!$D:$D))</f>
        <v/>
      </c>
      <c r="L352" s="22" t="str">
        <f>IF($B352="","",SUMIF(Transactions!$F:$F,TEXT(Dashboard!L$3,"mmm-yyyy")&amp;Dashboard!$B352,Transactions!$D:$D))</f>
        <v/>
      </c>
      <c r="M352" s="22" t="str">
        <f>IF($B352="","",SUMIF(Transactions!$F:$F,TEXT(Dashboard!M$3,"mmm-yyyy")&amp;Dashboard!$B352,Transactions!$D:$D))</f>
        <v/>
      </c>
      <c r="N352" s="22" t="str">
        <f>IF($B352="","",SUMIF(Transactions!$F:$F,TEXT(Dashboard!N$3,"mmm-yyyy")&amp;Dashboard!$B352,Transactions!$D:$D))</f>
        <v/>
      </c>
      <c r="O352" s="22" t="str">
        <f>IF($B352="","",SUMIF(Transactions!$F:$F,TEXT(Dashboard!O$3,"mmm-yyyy")&amp;Dashboard!$B352,Transactions!$D:$D))</f>
        <v/>
      </c>
      <c r="P352" s="22" t="str">
        <f t="shared" si="11"/>
        <v/>
      </c>
    </row>
    <row r="353" spans="1:16">
      <c r="A353" s="20" t="str">
        <f t="shared" si="12"/>
        <v/>
      </c>
      <c r="B353" s="21"/>
      <c r="C353" s="22" t="str">
        <f>IF($B353="","",SUMIF(Transactions!$F:$F,TEXT(Dashboard!C$3,"mmm-yyyy")&amp;Dashboard!$B353,Transactions!$D:$D))</f>
        <v/>
      </c>
      <c r="D353" s="22" t="str">
        <f>IF($B353="","",SUMIF(Transactions!$F:$F,TEXT(Dashboard!D$3,"mmm-yyyy")&amp;Dashboard!$B353,Transactions!$D:$D))</f>
        <v/>
      </c>
      <c r="E353" s="22" t="str">
        <f>IF($B353="","",SUMIF(Transactions!$F:$F,TEXT(Dashboard!E$3,"mmm-yyyy")&amp;Dashboard!$B353,Transactions!$D:$D))</f>
        <v/>
      </c>
      <c r="F353" s="22" t="str">
        <f>IF($B353="","",SUMIF(Transactions!$F:$F,TEXT(Dashboard!F$3,"mmm-yyyy")&amp;Dashboard!$B353,Transactions!$D:$D))</f>
        <v/>
      </c>
      <c r="G353" s="22" t="str">
        <f>IF($B353="","",SUMIF(Transactions!$F:$F,TEXT(Dashboard!G$3,"mmm-yyyy")&amp;Dashboard!$B353,Transactions!$D:$D))</f>
        <v/>
      </c>
      <c r="H353" s="22" t="str">
        <f>IF($B353="","",SUMIF(Transactions!$F:$F,TEXT(Dashboard!H$3,"mmm-yyyy")&amp;Dashboard!$B353,Transactions!$D:$D))</f>
        <v/>
      </c>
      <c r="I353" s="22" t="str">
        <f>IF($B353="","",SUMIF(Transactions!$F:$F,TEXT(Dashboard!I$3,"mmm-yyyy")&amp;Dashboard!$B353,Transactions!$D:$D))</f>
        <v/>
      </c>
      <c r="J353" s="22" t="str">
        <f>IF($B353="","",SUMIF(Transactions!$F:$F,TEXT(Dashboard!J$3,"mmm-yyyy")&amp;Dashboard!$B353,Transactions!$D:$D))</f>
        <v/>
      </c>
      <c r="K353" s="22" t="str">
        <f>IF($B353="","",SUMIF(Transactions!$F:$F,TEXT(Dashboard!K$3,"mmm-yyyy")&amp;Dashboard!$B353,Transactions!$D:$D))</f>
        <v/>
      </c>
      <c r="L353" s="22" t="str">
        <f>IF($B353="","",SUMIF(Transactions!$F:$F,TEXT(Dashboard!L$3,"mmm-yyyy")&amp;Dashboard!$B353,Transactions!$D:$D))</f>
        <v/>
      </c>
      <c r="M353" s="22" t="str">
        <f>IF($B353="","",SUMIF(Transactions!$F:$F,TEXT(Dashboard!M$3,"mmm-yyyy")&amp;Dashboard!$B353,Transactions!$D:$D))</f>
        <v/>
      </c>
      <c r="N353" s="22" t="str">
        <f>IF($B353="","",SUMIF(Transactions!$F:$F,TEXT(Dashboard!N$3,"mmm-yyyy")&amp;Dashboard!$B353,Transactions!$D:$D))</f>
        <v/>
      </c>
      <c r="O353" s="22" t="str">
        <f>IF($B353="","",SUMIF(Transactions!$F:$F,TEXT(Dashboard!O$3,"mmm-yyyy")&amp;Dashboard!$B353,Transactions!$D:$D))</f>
        <v/>
      </c>
      <c r="P353" s="22" t="str">
        <f t="shared" si="11"/>
        <v/>
      </c>
    </row>
    <row r="354" spans="1:16">
      <c r="A354" s="20" t="str">
        <f t="shared" si="12"/>
        <v/>
      </c>
      <c r="B354" s="21"/>
      <c r="C354" s="22" t="str">
        <f>IF($B354="","",SUMIF(Transactions!$F:$F,TEXT(Dashboard!C$3,"mmm-yyyy")&amp;Dashboard!$B354,Transactions!$D:$D))</f>
        <v/>
      </c>
      <c r="D354" s="22" t="str">
        <f>IF($B354="","",SUMIF(Transactions!$F:$F,TEXT(Dashboard!D$3,"mmm-yyyy")&amp;Dashboard!$B354,Transactions!$D:$D))</f>
        <v/>
      </c>
      <c r="E354" s="22" t="str">
        <f>IF($B354="","",SUMIF(Transactions!$F:$F,TEXT(Dashboard!E$3,"mmm-yyyy")&amp;Dashboard!$B354,Transactions!$D:$D))</f>
        <v/>
      </c>
      <c r="F354" s="22" t="str">
        <f>IF($B354="","",SUMIF(Transactions!$F:$F,TEXT(Dashboard!F$3,"mmm-yyyy")&amp;Dashboard!$B354,Transactions!$D:$D))</f>
        <v/>
      </c>
      <c r="G354" s="22" t="str">
        <f>IF($B354="","",SUMIF(Transactions!$F:$F,TEXT(Dashboard!G$3,"mmm-yyyy")&amp;Dashboard!$B354,Transactions!$D:$D))</f>
        <v/>
      </c>
      <c r="H354" s="22" t="str">
        <f>IF($B354="","",SUMIF(Transactions!$F:$F,TEXT(Dashboard!H$3,"mmm-yyyy")&amp;Dashboard!$B354,Transactions!$D:$D))</f>
        <v/>
      </c>
      <c r="I354" s="22" t="str">
        <f>IF($B354="","",SUMIF(Transactions!$F:$F,TEXT(Dashboard!I$3,"mmm-yyyy")&amp;Dashboard!$B354,Transactions!$D:$D))</f>
        <v/>
      </c>
      <c r="J354" s="22" t="str">
        <f>IF($B354="","",SUMIF(Transactions!$F:$F,TEXT(Dashboard!J$3,"mmm-yyyy")&amp;Dashboard!$B354,Transactions!$D:$D))</f>
        <v/>
      </c>
      <c r="K354" s="22" t="str">
        <f>IF($B354="","",SUMIF(Transactions!$F:$F,TEXT(Dashboard!K$3,"mmm-yyyy")&amp;Dashboard!$B354,Transactions!$D:$D))</f>
        <v/>
      </c>
      <c r="L354" s="22" t="str">
        <f>IF($B354="","",SUMIF(Transactions!$F:$F,TEXT(Dashboard!L$3,"mmm-yyyy")&amp;Dashboard!$B354,Transactions!$D:$D))</f>
        <v/>
      </c>
      <c r="M354" s="22" t="str">
        <f>IF($B354="","",SUMIF(Transactions!$F:$F,TEXT(Dashboard!M$3,"mmm-yyyy")&amp;Dashboard!$B354,Transactions!$D:$D))</f>
        <v/>
      </c>
      <c r="N354" s="22" t="str">
        <f>IF($B354="","",SUMIF(Transactions!$F:$F,TEXT(Dashboard!N$3,"mmm-yyyy")&amp;Dashboard!$B354,Transactions!$D:$D))</f>
        <v/>
      </c>
      <c r="O354" s="22" t="str">
        <f>IF($B354="","",SUMIF(Transactions!$F:$F,TEXT(Dashboard!O$3,"mmm-yyyy")&amp;Dashboard!$B354,Transactions!$D:$D))</f>
        <v/>
      </c>
      <c r="P354" s="22" t="str">
        <f t="shared" si="11"/>
        <v/>
      </c>
    </row>
    <row r="355" spans="1:16">
      <c r="A355" s="20" t="str">
        <f t="shared" si="12"/>
        <v/>
      </c>
      <c r="B355" s="21"/>
      <c r="C355" s="22" t="str">
        <f>IF($B355="","",SUMIF(Transactions!$F:$F,TEXT(Dashboard!C$3,"mmm-yyyy")&amp;Dashboard!$B355,Transactions!$D:$D))</f>
        <v/>
      </c>
      <c r="D355" s="22" t="str">
        <f>IF($B355="","",SUMIF(Transactions!$F:$F,TEXT(Dashboard!D$3,"mmm-yyyy")&amp;Dashboard!$B355,Transactions!$D:$D))</f>
        <v/>
      </c>
      <c r="E355" s="22" t="str">
        <f>IF($B355="","",SUMIF(Transactions!$F:$F,TEXT(Dashboard!E$3,"mmm-yyyy")&amp;Dashboard!$B355,Transactions!$D:$D))</f>
        <v/>
      </c>
      <c r="F355" s="22" t="str">
        <f>IF($B355="","",SUMIF(Transactions!$F:$F,TEXT(Dashboard!F$3,"mmm-yyyy")&amp;Dashboard!$B355,Transactions!$D:$D))</f>
        <v/>
      </c>
      <c r="G355" s="22" t="str">
        <f>IF($B355="","",SUMIF(Transactions!$F:$F,TEXT(Dashboard!G$3,"mmm-yyyy")&amp;Dashboard!$B355,Transactions!$D:$D))</f>
        <v/>
      </c>
      <c r="H355" s="22" t="str">
        <f>IF($B355="","",SUMIF(Transactions!$F:$F,TEXT(Dashboard!H$3,"mmm-yyyy")&amp;Dashboard!$B355,Transactions!$D:$D))</f>
        <v/>
      </c>
      <c r="I355" s="22" t="str">
        <f>IF($B355="","",SUMIF(Transactions!$F:$F,TEXT(Dashboard!I$3,"mmm-yyyy")&amp;Dashboard!$B355,Transactions!$D:$D))</f>
        <v/>
      </c>
      <c r="J355" s="22" t="str">
        <f>IF($B355="","",SUMIF(Transactions!$F:$F,TEXT(Dashboard!J$3,"mmm-yyyy")&amp;Dashboard!$B355,Transactions!$D:$D))</f>
        <v/>
      </c>
      <c r="K355" s="22" t="str">
        <f>IF($B355="","",SUMIF(Transactions!$F:$F,TEXT(Dashboard!K$3,"mmm-yyyy")&amp;Dashboard!$B355,Transactions!$D:$D))</f>
        <v/>
      </c>
      <c r="L355" s="22" t="str">
        <f>IF($B355="","",SUMIF(Transactions!$F:$F,TEXT(Dashboard!L$3,"mmm-yyyy")&amp;Dashboard!$B355,Transactions!$D:$D))</f>
        <v/>
      </c>
      <c r="M355" s="22" t="str">
        <f>IF($B355="","",SUMIF(Transactions!$F:$F,TEXT(Dashboard!M$3,"mmm-yyyy")&amp;Dashboard!$B355,Transactions!$D:$D))</f>
        <v/>
      </c>
      <c r="N355" s="22" t="str">
        <f>IF($B355="","",SUMIF(Transactions!$F:$F,TEXT(Dashboard!N$3,"mmm-yyyy")&amp;Dashboard!$B355,Transactions!$D:$D))</f>
        <v/>
      </c>
      <c r="O355" s="22" t="str">
        <f>IF($B355="","",SUMIF(Transactions!$F:$F,TEXT(Dashboard!O$3,"mmm-yyyy")&amp;Dashboard!$B355,Transactions!$D:$D))</f>
        <v/>
      </c>
      <c r="P355" s="22" t="str">
        <f t="shared" si="11"/>
        <v/>
      </c>
    </row>
    <row r="356" spans="1:16">
      <c r="A356" s="20" t="str">
        <f t="shared" si="12"/>
        <v/>
      </c>
      <c r="B356" s="21"/>
      <c r="C356" s="22" t="str">
        <f>IF($B356="","",SUMIF(Transactions!$F:$F,TEXT(Dashboard!C$3,"mmm-yyyy")&amp;Dashboard!$B356,Transactions!$D:$D))</f>
        <v/>
      </c>
      <c r="D356" s="22" t="str">
        <f>IF($B356="","",SUMIF(Transactions!$F:$F,TEXT(Dashboard!D$3,"mmm-yyyy")&amp;Dashboard!$B356,Transactions!$D:$D))</f>
        <v/>
      </c>
      <c r="E356" s="22" t="str">
        <f>IF($B356="","",SUMIF(Transactions!$F:$F,TEXT(Dashboard!E$3,"mmm-yyyy")&amp;Dashboard!$B356,Transactions!$D:$D))</f>
        <v/>
      </c>
      <c r="F356" s="22" t="str">
        <f>IF($B356="","",SUMIF(Transactions!$F:$F,TEXT(Dashboard!F$3,"mmm-yyyy")&amp;Dashboard!$B356,Transactions!$D:$D))</f>
        <v/>
      </c>
      <c r="G356" s="22" t="str">
        <f>IF($B356="","",SUMIF(Transactions!$F:$F,TEXT(Dashboard!G$3,"mmm-yyyy")&amp;Dashboard!$B356,Transactions!$D:$D))</f>
        <v/>
      </c>
      <c r="H356" s="22" t="str">
        <f>IF($B356="","",SUMIF(Transactions!$F:$F,TEXT(Dashboard!H$3,"mmm-yyyy")&amp;Dashboard!$B356,Transactions!$D:$D))</f>
        <v/>
      </c>
      <c r="I356" s="22" t="str">
        <f>IF($B356="","",SUMIF(Transactions!$F:$F,TEXT(Dashboard!I$3,"mmm-yyyy")&amp;Dashboard!$B356,Transactions!$D:$D))</f>
        <v/>
      </c>
      <c r="J356" s="22" t="str">
        <f>IF($B356="","",SUMIF(Transactions!$F:$F,TEXT(Dashboard!J$3,"mmm-yyyy")&amp;Dashboard!$B356,Transactions!$D:$D))</f>
        <v/>
      </c>
      <c r="K356" s="22" t="str">
        <f>IF($B356="","",SUMIF(Transactions!$F:$F,TEXT(Dashboard!K$3,"mmm-yyyy")&amp;Dashboard!$B356,Transactions!$D:$D))</f>
        <v/>
      </c>
      <c r="L356" s="22" t="str">
        <f>IF($B356="","",SUMIF(Transactions!$F:$F,TEXT(Dashboard!L$3,"mmm-yyyy")&amp;Dashboard!$B356,Transactions!$D:$D))</f>
        <v/>
      </c>
      <c r="M356" s="22" t="str">
        <f>IF($B356="","",SUMIF(Transactions!$F:$F,TEXT(Dashboard!M$3,"mmm-yyyy")&amp;Dashboard!$B356,Transactions!$D:$D))</f>
        <v/>
      </c>
      <c r="N356" s="22" t="str">
        <f>IF($B356="","",SUMIF(Transactions!$F:$F,TEXT(Dashboard!N$3,"mmm-yyyy")&amp;Dashboard!$B356,Transactions!$D:$D))</f>
        <v/>
      </c>
      <c r="O356" s="22" t="str">
        <f>IF($B356="","",SUMIF(Transactions!$F:$F,TEXT(Dashboard!O$3,"mmm-yyyy")&amp;Dashboard!$B356,Transactions!$D:$D))</f>
        <v/>
      </c>
      <c r="P356" s="22" t="str">
        <f t="shared" si="11"/>
        <v/>
      </c>
    </row>
    <row r="357" spans="1:16">
      <c r="A357" s="20" t="str">
        <f t="shared" si="12"/>
        <v/>
      </c>
      <c r="B357" s="21"/>
      <c r="C357" s="22" t="str">
        <f>IF($B357="","",SUMIF(Transactions!$F:$F,TEXT(Dashboard!C$3,"mmm-yyyy")&amp;Dashboard!$B357,Transactions!$D:$D))</f>
        <v/>
      </c>
      <c r="D357" s="22" t="str">
        <f>IF($B357="","",SUMIF(Transactions!$F:$F,TEXT(Dashboard!D$3,"mmm-yyyy")&amp;Dashboard!$B357,Transactions!$D:$D))</f>
        <v/>
      </c>
      <c r="E357" s="22" t="str">
        <f>IF($B357="","",SUMIF(Transactions!$F:$F,TEXT(Dashboard!E$3,"mmm-yyyy")&amp;Dashboard!$B357,Transactions!$D:$D))</f>
        <v/>
      </c>
      <c r="F357" s="22" t="str">
        <f>IF($B357="","",SUMIF(Transactions!$F:$F,TEXT(Dashboard!F$3,"mmm-yyyy")&amp;Dashboard!$B357,Transactions!$D:$D))</f>
        <v/>
      </c>
      <c r="G357" s="22" t="str">
        <f>IF($B357="","",SUMIF(Transactions!$F:$F,TEXT(Dashboard!G$3,"mmm-yyyy")&amp;Dashboard!$B357,Transactions!$D:$D))</f>
        <v/>
      </c>
      <c r="H357" s="22" t="str">
        <f>IF($B357="","",SUMIF(Transactions!$F:$F,TEXT(Dashboard!H$3,"mmm-yyyy")&amp;Dashboard!$B357,Transactions!$D:$D))</f>
        <v/>
      </c>
      <c r="I357" s="22" t="str">
        <f>IF($B357="","",SUMIF(Transactions!$F:$F,TEXT(Dashboard!I$3,"mmm-yyyy")&amp;Dashboard!$B357,Transactions!$D:$D))</f>
        <v/>
      </c>
      <c r="J357" s="22" t="str">
        <f>IF($B357="","",SUMIF(Transactions!$F:$F,TEXT(Dashboard!J$3,"mmm-yyyy")&amp;Dashboard!$B357,Transactions!$D:$D))</f>
        <v/>
      </c>
      <c r="K357" s="22" t="str">
        <f>IF($B357="","",SUMIF(Transactions!$F:$F,TEXT(Dashboard!K$3,"mmm-yyyy")&amp;Dashboard!$B357,Transactions!$D:$D))</f>
        <v/>
      </c>
      <c r="L357" s="22" t="str">
        <f>IF($B357="","",SUMIF(Transactions!$F:$F,TEXT(Dashboard!L$3,"mmm-yyyy")&amp;Dashboard!$B357,Transactions!$D:$D))</f>
        <v/>
      </c>
      <c r="M357" s="22" t="str">
        <f>IF($B357="","",SUMIF(Transactions!$F:$F,TEXT(Dashboard!M$3,"mmm-yyyy")&amp;Dashboard!$B357,Transactions!$D:$D))</f>
        <v/>
      </c>
      <c r="N357" s="22" t="str">
        <f>IF($B357="","",SUMIF(Transactions!$F:$F,TEXT(Dashboard!N$3,"mmm-yyyy")&amp;Dashboard!$B357,Transactions!$D:$D))</f>
        <v/>
      </c>
      <c r="O357" s="22" t="str">
        <f>IF($B357="","",SUMIF(Transactions!$F:$F,TEXT(Dashboard!O$3,"mmm-yyyy")&amp;Dashboard!$B357,Transactions!$D:$D))</f>
        <v/>
      </c>
      <c r="P357" s="22" t="str">
        <f t="shared" si="11"/>
        <v/>
      </c>
    </row>
    <row r="358" spans="1:16">
      <c r="A358" s="20" t="str">
        <f t="shared" si="12"/>
        <v/>
      </c>
      <c r="B358" s="21"/>
      <c r="C358" s="22" t="str">
        <f>IF($B358="","",SUMIF(Transactions!$F:$F,TEXT(Dashboard!C$3,"mmm-yyyy")&amp;Dashboard!$B358,Transactions!$D:$D))</f>
        <v/>
      </c>
      <c r="D358" s="22" t="str">
        <f>IF($B358="","",SUMIF(Transactions!$F:$F,TEXT(Dashboard!D$3,"mmm-yyyy")&amp;Dashboard!$B358,Transactions!$D:$D))</f>
        <v/>
      </c>
      <c r="E358" s="22" t="str">
        <f>IF($B358="","",SUMIF(Transactions!$F:$F,TEXT(Dashboard!E$3,"mmm-yyyy")&amp;Dashboard!$B358,Transactions!$D:$D))</f>
        <v/>
      </c>
      <c r="F358" s="22" t="str">
        <f>IF($B358="","",SUMIF(Transactions!$F:$F,TEXT(Dashboard!F$3,"mmm-yyyy")&amp;Dashboard!$B358,Transactions!$D:$D))</f>
        <v/>
      </c>
      <c r="G358" s="22" t="str">
        <f>IF($B358="","",SUMIF(Transactions!$F:$F,TEXT(Dashboard!G$3,"mmm-yyyy")&amp;Dashboard!$B358,Transactions!$D:$D))</f>
        <v/>
      </c>
      <c r="H358" s="22" t="str">
        <f>IF($B358="","",SUMIF(Transactions!$F:$F,TEXT(Dashboard!H$3,"mmm-yyyy")&amp;Dashboard!$B358,Transactions!$D:$D))</f>
        <v/>
      </c>
      <c r="I358" s="22" t="str">
        <f>IF($B358="","",SUMIF(Transactions!$F:$F,TEXT(Dashboard!I$3,"mmm-yyyy")&amp;Dashboard!$B358,Transactions!$D:$D))</f>
        <v/>
      </c>
      <c r="J358" s="22" t="str">
        <f>IF($B358="","",SUMIF(Transactions!$F:$F,TEXT(Dashboard!J$3,"mmm-yyyy")&amp;Dashboard!$B358,Transactions!$D:$D))</f>
        <v/>
      </c>
      <c r="K358" s="22" t="str">
        <f>IF($B358="","",SUMIF(Transactions!$F:$F,TEXT(Dashboard!K$3,"mmm-yyyy")&amp;Dashboard!$B358,Transactions!$D:$D))</f>
        <v/>
      </c>
      <c r="L358" s="22" t="str">
        <f>IF($B358="","",SUMIF(Transactions!$F:$F,TEXT(Dashboard!L$3,"mmm-yyyy")&amp;Dashboard!$B358,Transactions!$D:$D))</f>
        <v/>
      </c>
      <c r="M358" s="22" t="str">
        <f>IF($B358="","",SUMIF(Transactions!$F:$F,TEXT(Dashboard!M$3,"mmm-yyyy")&amp;Dashboard!$B358,Transactions!$D:$D))</f>
        <v/>
      </c>
      <c r="N358" s="22" t="str">
        <f>IF($B358="","",SUMIF(Transactions!$F:$F,TEXT(Dashboard!N$3,"mmm-yyyy")&amp;Dashboard!$B358,Transactions!$D:$D))</f>
        <v/>
      </c>
      <c r="O358" s="22" t="str">
        <f>IF($B358="","",SUMIF(Transactions!$F:$F,TEXT(Dashboard!O$3,"mmm-yyyy")&amp;Dashboard!$B358,Transactions!$D:$D))</f>
        <v/>
      </c>
      <c r="P358" s="22" t="str">
        <f t="shared" si="11"/>
        <v/>
      </c>
    </row>
    <row r="359" spans="1:16">
      <c r="A359" s="20" t="str">
        <f t="shared" si="12"/>
        <v/>
      </c>
      <c r="B359" s="21"/>
      <c r="C359" s="22" t="str">
        <f>IF($B359="","",SUMIF(Transactions!$F:$F,TEXT(Dashboard!C$3,"mmm-yyyy")&amp;Dashboard!$B359,Transactions!$D:$D))</f>
        <v/>
      </c>
      <c r="D359" s="22" t="str">
        <f>IF($B359="","",SUMIF(Transactions!$F:$F,TEXT(Dashboard!D$3,"mmm-yyyy")&amp;Dashboard!$B359,Transactions!$D:$D))</f>
        <v/>
      </c>
      <c r="E359" s="22" t="str">
        <f>IF($B359="","",SUMIF(Transactions!$F:$F,TEXT(Dashboard!E$3,"mmm-yyyy")&amp;Dashboard!$B359,Transactions!$D:$D))</f>
        <v/>
      </c>
      <c r="F359" s="22" t="str">
        <f>IF($B359="","",SUMIF(Transactions!$F:$F,TEXT(Dashboard!F$3,"mmm-yyyy")&amp;Dashboard!$B359,Transactions!$D:$D))</f>
        <v/>
      </c>
      <c r="G359" s="22" t="str">
        <f>IF($B359="","",SUMIF(Transactions!$F:$F,TEXT(Dashboard!G$3,"mmm-yyyy")&amp;Dashboard!$B359,Transactions!$D:$D))</f>
        <v/>
      </c>
      <c r="H359" s="22" t="str">
        <f>IF($B359="","",SUMIF(Transactions!$F:$F,TEXT(Dashboard!H$3,"mmm-yyyy")&amp;Dashboard!$B359,Transactions!$D:$D))</f>
        <v/>
      </c>
      <c r="I359" s="22" t="str">
        <f>IF($B359="","",SUMIF(Transactions!$F:$F,TEXT(Dashboard!I$3,"mmm-yyyy")&amp;Dashboard!$B359,Transactions!$D:$D))</f>
        <v/>
      </c>
      <c r="J359" s="22" t="str">
        <f>IF($B359="","",SUMIF(Transactions!$F:$F,TEXT(Dashboard!J$3,"mmm-yyyy")&amp;Dashboard!$B359,Transactions!$D:$D))</f>
        <v/>
      </c>
      <c r="K359" s="22" t="str">
        <f>IF($B359="","",SUMIF(Transactions!$F:$F,TEXT(Dashboard!K$3,"mmm-yyyy")&amp;Dashboard!$B359,Transactions!$D:$D))</f>
        <v/>
      </c>
      <c r="L359" s="22" t="str">
        <f>IF($B359="","",SUMIF(Transactions!$F:$F,TEXT(Dashboard!L$3,"mmm-yyyy")&amp;Dashboard!$B359,Transactions!$D:$D))</f>
        <v/>
      </c>
      <c r="M359" s="22" t="str">
        <f>IF($B359="","",SUMIF(Transactions!$F:$F,TEXT(Dashboard!M$3,"mmm-yyyy")&amp;Dashboard!$B359,Transactions!$D:$D))</f>
        <v/>
      </c>
      <c r="N359" s="22" t="str">
        <f>IF($B359="","",SUMIF(Transactions!$F:$F,TEXT(Dashboard!N$3,"mmm-yyyy")&amp;Dashboard!$B359,Transactions!$D:$D))</f>
        <v/>
      </c>
      <c r="O359" s="22" t="str">
        <f>IF($B359="","",SUMIF(Transactions!$F:$F,TEXT(Dashboard!O$3,"mmm-yyyy")&amp;Dashboard!$B359,Transactions!$D:$D))</f>
        <v/>
      </c>
      <c r="P359" s="22" t="str">
        <f t="shared" si="11"/>
        <v/>
      </c>
    </row>
    <row r="360" spans="1:16">
      <c r="A360" s="20" t="str">
        <f t="shared" si="12"/>
        <v/>
      </c>
      <c r="B360" s="21"/>
      <c r="C360" s="22" t="str">
        <f>IF($B360="","",SUMIF(Transactions!$F:$F,TEXT(Dashboard!C$3,"mmm-yyyy")&amp;Dashboard!$B360,Transactions!$D:$D))</f>
        <v/>
      </c>
      <c r="D360" s="22" t="str">
        <f>IF($B360="","",SUMIF(Transactions!$F:$F,TEXT(Dashboard!D$3,"mmm-yyyy")&amp;Dashboard!$B360,Transactions!$D:$D))</f>
        <v/>
      </c>
      <c r="E360" s="22" t="str">
        <f>IF($B360="","",SUMIF(Transactions!$F:$F,TEXT(Dashboard!E$3,"mmm-yyyy")&amp;Dashboard!$B360,Transactions!$D:$D))</f>
        <v/>
      </c>
      <c r="F360" s="22" t="str">
        <f>IF($B360="","",SUMIF(Transactions!$F:$F,TEXT(Dashboard!F$3,"mmm-yyyy")&amp;Dashboard!$B360,Transactions!$D:$D))</f>
        <v/>
      </c>
      <c r="G360" s="22" t="str">
        <f>IF($B360="","",SUMIF(Transactions!$F:$F,TEXT(Dashboard!G$3,"mmm-yyyy")&amp;Dashboard!$B360,Transactions!$D:$D))</f>
        <v/>
      </c>
      <c r="H360" s="22" t="str">
        <f>IF($B360="","",SUMIF(Transactions!$F:$F,TEXT(Dashboard!H$3,"mmm-yyyy")&amp;Dashboard!$B360,Transactions!$D:$D))</f>
        <v/>
      </c>
      <c r="I360" s="22" t="str">
        <f>IF($B360="","",SUMIF(Transactions!$F:$F,TEXT(Dashboard!I$3,"mmm-yyyy")&amp;Dashboard!$B360,Transactions!$D:$D))</f>
        <v/>
      </c>
      <c r="J360" s="22" t="str">
        <f>IF($B360="","",SUMIF(Transactions!$F:$F,TEXT(Dashboard!J$3,"mmm-yyyy")&amp;Dashboard!$B360,Transactions!$D:$D))</f>
        <v/>
      </c>
      <c r="K360" s="22" t="str">
        <f>IF($B360="","",SUMIF(Transactions!$F:$F,TEXT(Dashboard!K$3,"mmm-yyyy")&amp;Dashboard!$B360,Transactions!$D:$D))</f>
        <v/>
      </c>
      <c r="L360" s="22" t="str">
        <f>IF($B360="","",SUMIF(Transactions!$F:$F,TEXT(Dashboard!L$3,"mmm-yyyy")&amp;Dashboard!$B360,Transactions!$D:$D))</f>
        <v/>
      </c>
      <c r="M360" s="22" t="str">
        <f>IF($B360="","",SUMIF(Transactions!$F:$F,TEXT(Dashboard!M$3,"mmm-yyyy")&amp;Dashboard!$B360,Transactions!$D:$D))</f>
        <v/>
      </c>
      <c r="N360" s="22" t="str">
        <f>IF($B360="","",SUMIF(Transactions!$F:$F,TEXT(Dashboard!N$3,"mmm-yyyy")&amp;Dashboard!$B360,Transactions!$D:$D))</f>
        <v/>
      </c>
      <c r="O360" s="22" t="str">
        <f>IF($B360="","",SUMIF(Transactions!$F:$F,TEXT(Dashboard!O$3,"mmm-yyyy")&amp;Dashboard!$B360,Transactions!$D:$D))</f>
        <v/>
      </c>
      <c r="P360" s="22" t="str">
        <f t="shared" si="11"/>
        <v/>
      </c>
    </row>
    <row r="361" spans="1:16">
      <c r="A361" s="20" t="str">
        <f t="shared" si="12"/>
        <v/>
      </c>
      <c r="B361" s="21"/>
      <c r="C361" s="22" t="str">
        <f>IF($B361="","",SUMIF(Transactions!$F:$F,TEXT(Dashboard!C$3,"mmm-yyyy")&amp;Dashboard!$B361,Transactions!$D:$D))</f>
        <v/>
      </c>
      <c r="D361" s="22" t="str">
        <f>IF($B361="","",SUMIF(Transactions!$F:$F,TEXT(Dashboard!D$3,"mmm-yyyy")&amp;Dashboard!$B361,Transactions!$D:$D))</f>
        <v/>
      </c>
      <c r="E361" s="22" t="str">
        <f>IF($B361="","",SUMIF(Transactions!$F:$F,TEXT(Dashboard!E$3,"mmm-yyyy")&amp;Dashboard!$B361,Transactions!$D:$D))</f>
        <v/>
      </c>
      <c r="F361" s="22" t="str">
        <f>IF($B361="","",SUMIF(Transactions!$F:$F,TEXT(Dashboard!F$3,"mmm-yyyy")&amp;Dashboard!$B361,Transactions!$D:$D))</f>
        <v/>
      </c>
      <c r="G361" s="22" t="str">
        <f>IF($B361="","",SUMIF(Transactions!$F:$F,TEXT(Dashboard!G$3,"mmm-yyyy")&amp;Dashboard!$B361,Transactions!$D:$D))</f>
        <v/>
      </c>
      <c r="H361" s="22" t="str">
        <f>IF($B361="","",SUMIF(Transactions!$F:$F,TEXT(Dashboard!H$3,"mmm-yyyy")&amp;Dashboard!$B361,Transactions!$D:$D))</f>
        <v/>
      </c>
      <c r="I361" s="22" t="str">
        <f>IF($B361="","",SUMIF(Transactions!$F:$F,TEXT(Dashboard!I$3,"mmm-yyyy")&amp;Dashboard!$B361,Transactions!$D:$D))</f>
        <v/>
      </c>
      <c r="J361" s="22" t="str">
        <f>IF($B361="","",SUMIF(Transactions!$F:$F,TEXT(Dashboard!J$3,"mmm-yyyy")&amp;Dashboard!$B361,Transactions!$D:$D))</f>
        <v/>
      </c>
      <c r="K361" s="22" t="str">
        <f>IF($B361="","",SUMIF(Transactions!$F:$F,TEXT(Dashboard!K$3,"mmm-yyyy")&amp;Dashboard!$B361,Transactions!$D:$D))</f>
        <v/>
      </c>
      <c r="L361" s="22" t="str">
        <f>IF($B361="","",SUMIF(Transactions!$F:$F,TEXT(Dashboard!L$3,"mmm-yyyy")&amp;Dashboard!$B361,Transactions!$D:$D))</f>
        <v/>
      </c>
      <c r="M361" s="22" t="str">
        <f>IF($B361="","",SUMIF(Transactions!$F:$F,TEXT(Dashboard!M$3,"mmm-yyyy")&amp;Dashboard!$B361,Transactions!$D:$D))</f>
        <v/>
      </c>
      <c r="N361" s="22" t="str">
        <f>IF($B361="","",SUMIF(Transactions!$F:$F,TEXT(Dashboard!N$3,"mmm-yyyy")&amp;Dashboard!$B361,Transactions!$D:$D))</f>
        <v/>
      </c>
      <c r="O361" s="22" t="str">
        <f>IF($B361="","",SUMIF(Transactions!$F:$F,TEXT(Dashboard!O$3,"mmm-yyyy")&amp;Dashboard!$B361,Transactions!$D:$D))</f>
        <v/>
      </c>
      <c r="P361" s="22" t="str">
        <f t="shared" si="11"/>
        <v/>
      </c>
    </row>
    <row r="362" spans="1:16">
      <c r="A362" s="20" t="str">
        <f t="shared" si="12"/>
        <v/>
      </c>
      <c r="B362" s="21"/>
      <c r="C362" s="22" t="str">
        <f>IF($B362="","",SUMIF(Transactions!$F:$F,TEXT(Dashboard!C$3,"mmm-yyyy")&amp;Dashboard!$B362,Transactions!$D:$D))</f>
        <v/>
      </c>
      <c r="D362" s="22" t="str">
        <f>IF($B362="","",SUMIF(Transactions!$F:$F,TEXT(Dashboard!D$3,"mmm-yyyy")&amp;Dashboard!$B362,Transactions!$D:$D))</f>
        <v/>
      </c>
      <c r="E362" s="22" t="str">
        <f>IF($B362="","",SUMIF(Transactions!$F:$F,TEXT(Dashboard!E$3,"mmm-yyyy")&amp;Dashboard!$B362,Transactions!$D:$D))</f>
        <v/>
      </c>
      <c r="F362" s="22" t="str">
        <f>IF($B362="","",SUMIF(Transactions!$F:$F,TEXT(Dashboard!F$3,"mmm-yyyy")&amp;Dashboard!$B362,Transactions!$D:$D))</f>
        <v/>
      </c>
      <c r="G362" s="22" t="str">
        <f>IF($B362="","",SUMIF(Transactions!$F:$F,TEXT(Dashboard!G$3,"mmm-yyyy")&amp;Dashboard!$B362,Transactions!$D:$D))</f>
        <v/>
      </c>
      <c r="H362" s="22" t="str">
        <f>IF($B362="","",SUMIF(Transactions!$F:$F,TEXT(Dashboard!H$3,"mmm-yyyy")&amp;Dashboard!$B362,Transactions!$D:$D))</f>
        <v/>
      </c>
      <c r="I362" s="22" t="str">
        <f>IF($B362="","",SUMIF(Transactions!$F:$F,TEXT(Dashboard!I$3,"mmm-yyyy")&amp;Dashboard!$B362,Transactions!$D:$D))</f>
        <v/>
      </c>
      <c r="J362" s="22" t="str">
        <f>IF($B362="","",SUMIF(Transactions!$F:$F,TEXT(Dashboard!J$3,"mmm-yyyy")&amp;Dashboard!$B362,Transactions!$D:$D))</f>
        <v/>
      </c>
      <c r="K362" s="22" t="str">
        <f>IF($B362="","",SUMIF(Transactions!$F:$F,TEXT(Dashboard!K$3,"mmm-yyyy")&amp;Dashboard!$B362,Transactions!$D:$D))</f>
        <v/>
      </c>
      <c r="L362" s="22" t="str">
        <f>IF($B362="","",SUMIF(Transactions!$F:$F,TEXT(Dashboard!L$3,"mmm-yyyy")&amp;Dashboard!$B362,Transactions!$D:$D))</f>
        <v/>
      </c>
      <c r="M362" s="22" t="str">
        <f>IF($B362="","",SUMIF(Transactions!$F:$F,TEXT(Dashboard!M$3,"mmm-yyyy")&amp;Dashboard!$B362,Transactions!$D:$D))</f>
        <v/>
      </c>
      <c r="N362" s="22" t="str">
        <f>IF($B362="","",SUMIF(Transactions!$F:$F,TEXT(Dashboard!N$3,"mmm-yyyy")&amp;Dashboard!$B362,Transactions!$D:$D))</f>
        <v/>
      </c>
      <c r="O362" s="22" t="str">
        <f>IF($B362="","",SUMIF(Transactions!$F:$F,TEXT(Dashboard!O$3,"mmm-yyyy")&amp;Dashboard!$B362,Transactions!$D:$D))</f>
        <v/>
      </c>
      <c r="P362" s="22" t="str">
        <f t="shared" si="11"/>
        <v/>
      </c>
    </row>
    <row r="363" spans="1:16">
      <c r="A363" s="20" t="str">
        <f t="shared" si="12"/>
        <v/>
      </c>
      <c r="B363" s="21"/>
      <c r="C363" s="22" t="str">
        <f>IF($B363="","",SUMIF(Transactions!$F:$F,TEXT(Dashboard!C$3,"mmm-yyyy")&amp;Dashboard!$B363,Transactions!$D:$D))</f>
        <v/>
      </c>
      <c r="D363" s="22" t="str">
        <f>IF($B363="","",SUMIF(Transactions!$F:$F,TEXT(Dashboard!D$3,"mmm-yyyy")&amp;Dashboard!$B363,Transactions!$D:$D))</f>
        <v/>
      </c>
      <c r="E363" s="22" t="str">
        <f>IF($B363="","",SUMIF(Transactions!$F:$F,TEXT(Dashboard!E$3,"mmm-yyyy")&amp;Dashboard!$B363,Transactions!$D:$D))</f>
        <v/>
      </c>
      <c r="F363" s="22" t="str">
        <f>IF($B363="","",SUMIF(Transactions!$F:$F,TEXT(Dashboard!F$3,"mmm-yyyy")&amp;Dashboard!$B363,Transactions!$D:$D))</f>
        <v/>
      </c>
      <c r="G363" s="22" t="str">
        <f>IF($B363="","",SUMIF(Transactions!$F:$F,TEXT(Dashboard!G$3,"mmm-yyyy")&amp;Dashboard!$B363,Transactions!$D:$D))</f>
        <v/>
      </c>
      <c r="H363" s="22" t="str">
        <f>IF($B363="","",SUMIF(Transactions!$F:$F,TEXT(Dashboard!H$3,"mmm-yyyy")&amp;Dashboard!$B363,Transactions!$D:$D))</f>
        <v/>
      </c>
      <c r="I363" s="22" t="str">
        <f>IF($B363="","",SUMIF(Transactions!$F:$F,TEXT(Dashboard!I$3,"mmm-yyyy")&amp;Dashboard!$B363,Transactions!$D:$D))</f>
        <v/>
      </c>
      <c r="J363" s="22" t="str">
        <f>IF($B363="","",SUMIF(Transactions!$F:$F,TEXT(Dashboard!J$3,"mmm-yyyy")&amp;Dashboard!$B363,Transactions!$D:$D))</f>
        <v/>
      </c>
      <c r="K363" s="22" t="str">
        <f>IF($B363="","",SUMIF(Transactions!$F:$F,TEXT(Dashboard!K$3,"mmm-yyyy")&amp;Dashboard!$B363,Transactions!$D:$D))</f>
        <v/>
      </c>
      <c r="L363" s="22" t="str">
        <f>IF($B363="","",SUMIF(Transactions!$F:$F,TEXT(Dashboard!L$3,"mmm-yyyy")&amp;Dashboard!$B363,Transactions!$D:$D))</f>
        <v/>
      </c>
      <c r="M363" s="22" t="str">
        <f>IF($B363="","",SUMIF(Transactions!$F:$F,TEXT(Dashboard!M$3,"mmm-yyyy")&amp;Dashboard!$B363,Transactions!$D:$D))</f>
        <v/>
      </c>
      <c r="N363" s="22" t="str">
        <f>IF($B363="","",SUMIF(Transactions!$F:$F,TEXT(Dashboard!N$3,"mmm-yyyy")&amp;Dashboard!$B363,Transactions!$D:$D))</f>
        <v/>
      </c>
      <c r="O363" s="22" t="str">
        <f>IF($B363="","",SUMIF(Transactions!$F:$F,TEXT(Dashboard!O$3,"mmm-yyyy")&amp;Dashboard!$B363,Transactions!$D:$D))</f>
        <v/>
      </c>
      <c r="P363" s="22" t="str">
        <f t="shared" si="11"/>
        <v/>
      </c>
    </row>
    <row r="364" spans="1:16">
      <c r="A364" s="20" t="str">
        <f t="shared" si="12"/>
        <v/>
      </c>
      <c r="B364" s="21"/>
      <c r="C364" s="22" t="str">
        <f>IF($B364="","",SUMIF(Transactions!$F:$F,TEXT(Dashboard!C$3,"mmm-yyyy")&amp;Dashboard!$B364,Transactions!$D:$D))</f>
        <v/>
      </c>
      <c r="D364" s="22" t="str">
        <f>IF($B364="","",SUMIF(Transactions!$F:$F,TEXT(Dashboard!D$3,"mmm-yyyy")&amp;Dashboard!$B364,Transactions!$D:$D))</f>
        <v/>
      </c>
      <c r="E364" s="22" t="str">
        <f>IF($B364="","",SUMIF(Transactions!$F:$F,TEXT(Dashboard!E$3,"mmm-yyyy")&amp;Dashboard!$B364,Transactions!$D:$D))</f>
        <v/>
      </c>
      <c r="F364" s="22" t="str">
        <f>IF($B364="","",SUMIF(Transactions!$F:$F,TEXT(Dashboard!F$3,"mmm-yyyy")&amp;Dashboard!$B364,Transactions!$D:$D))</f>
        <v/>
      </c>
      <c r="G364" s="22" t="str">
        <f>IF($B364="","",SUMIF(Transactions!$F:$F,TEXT(Dashboard!G$3,"mmm-yyyy")&amp;Dashboard!$B364,Transactions!$D:$D))</f>
        <v/>
      </c>
      <c r="H364" s="22" t="str">
        <f>IF($B364="","",SUMIF(Transactions!$F:$F,TEXT(Dashboard!H$3,"mmm-yyyy")&amp;Dashboard!$B364,Transactions!$D:$D))</f>
        <v/>
      </c>
      <c r="I364" s="22" t="str">
        <f>IF($B364="","",SUMIF(Transactions!$F:$F,TEXT(Dashboard!I$3,"mmm-yyyy")&amp;Dashboard!$B364,Transactions!$D:$D))</f>
        <v/>
      </c>
      <c r="J364" s="22" t="str">
        <f>IF($B364="","",SUMIF(Transactions!$F:$F,TEXT(Dashboard!J$3,"mmm-yyyy")&amp;Dashboard!$B364,Transactions!$D:$D))</f>
        <v/>
      </c>
      <c r="K364" s="22" t="str">
        <f>IF($B364="","",SUMIF(Transactions!$F:$F,TEXT(Dashboard!K$3,"mmm-yyyy")&amp;Dashboard!$B364,Transactions!$D:$D))</f>
        <v/>
      </c>
      <c r="L364" s="22" t="str">
        <f>IF($B364="","",SUMIF(Transactions!$F:$F,TEXT(Dashboard!L$3,"mmm-yyyy")&amp;Dashboard!$B364,Transactions!$D:$D))</f>
        <v/>
      </c>
      <c r="M364" s="22" t="str">
        <f>IF($B364="","",SUMIF(Transactions!$F:$F,TEXT(Dashboard!M$3,"mmm-yyyy")&amp;Dashboard!$B364,Transactions!$D:$D))</f>
        <v/>
      </c>
      <c r="N364" s="22" t="str">
        <f>IF($B364="","",SUMIF(Transactions!$F:$F,TEXT(Dashboard!N$3,"mmm-yyyy")&amp;Dashboard!$B364,Transactions!$D:$D))</f>
        <v/>
      </c>
      <c r="O364" s="22" t="str">
        <f>IF($B364="","",SUMIF(Transactions!$F:$F,TEXT(Dashboard!O$3,"mmm-yyyy")&amp;Dashboard!$B364,Transactions!$D:$D))</f>
        <v/>
      </c>
      <c r="P364" s="22" t="str">
        <f t="shared" si="11"/>
        <v/>
      </c>
    </row>
    <row r="365" spans="1:16">
      <c r="A365" s="20" t="str">
        <f t="shared" si="12"/>
        <v/>
      </c>
      <c r="B365" s="21"/>
      <c r="C365" s="22" t="str">
        <f>IF($B365="","",SUMIF(Transactions!$F:$F,TEXT(Dashboard!C$3,"mmm-yyyy")&amp;Dashboard!$B365,Transactions!$D:$D))</f>
        <v/>
      </c>
      <c r="D365" s="22" t="str">
        <f>IF($B365="","",SUMIF(Transactions!$F:$F,TEXT(Dashboard!D$3,"mmm-yyyy")&amp;Dashboard!$B365,Transactions!$D:$D))</f>
        <v/>
      </c>
      <c r="E365" s="22" t="str">
        <f>IF($B365="","",SUMIF(Transactions!$F:$F,TEXT(Dashboard!E$3,"mmm-yyyy")&amp;Dashboard!$B365,Transactions!$D:$D))</f>
        <v/>
      </c>
      <c r="F365" s="22" t="str">
        <f>IF($B365="","",SUMIF(Transactions!$F:$F,TEXT(Dashboard!F$3,"mmm-yyyy")&amp;Dashboard!$B365,Transactions!$D:$D))</f>
        <v/>
      </c>
      <c r="G365" s="22" t="str">
        <f>IF($B365="","",SUMIF(Transactions!$F:$F,TEXT(Dashboard!G$3,"mmm-yyyy")&amp;Dashboard!$B365,Transactions!$D:$D))</f>
        <v/>
      </c>
      <c r="H365" s="22" t="str">
        <f>IF($B365="","",SUMIF(Transactions!$F:$F,TEXT(Dashboard!H$3,"mmm-yyyy")&amp;Dashboard!$B365,Transactions!$D:$D))</f>
        <v/>
      </c>
      <c r="I365" s="22" t="str">
        <f>IF($B365="","",SUMIF(Transactions!$F:$F,TEXT(Dashboard!I$3,"mmm-yyyy")&amp;Dashboard!$B365,Transactions!$D:$D))</f>
        <v/>
      </c>
      <c r="J365" s="22" t="str">
        <f>IF($B365="","",SUMIF(Transactions!$F:$F,TEXT(Dashboard!J$3,"mmm-yyyy")&amp;Dashboard!$B365,Transactions!$D:$D))</f>
        <v/>
      </c>
      <c r="K365" s="22" t="str">
        <f>IF($B365="","",SUMIF(Transactions!$F:$F,TEXT(Dashboard!K$3,"mmm-yyyy")&amp;Dashboard!$B365,Transactions!$D:$D))</f>
        <v/>
      </c>
      <c r="L365" s="22" t="str">
        <f>IF($B365="","",SUMIF(Transactions!$F:$F,TEXT(Dashboard!L$3,"mmm-yyyy")&amp;Dashboard!$B365,Transactions!$D:$D))</f>
        <v/>
      </c>
      <c r="M365" s="22" t="str">
        <f>IF($B365="","",SUMIF(Transactions!$F:$F,TEXT(Dashboard!M$3,"mmm-yyyy")&amp;Dashboard!$B365,Transactions!$D:$D))</f>
        <v/>
      </c>
      <c r="N365" s="22" t="str">
        <f>IF($B365="","",SUMIF(Transactions!$F:$F,TEXT(Dashboard!N$3,"mmm-yyyy")&amp;Dashboard!$B365,Transactions!$D:$D))</f>
        <v/>
      </c>
      <c r="O365" s="22" t="str">
        <f>IF($B365="","",SUMIF(Transactions!$F:$F,TEXT(Dashboard!O$3,"mmm-yyyy")&amp;Dashboard!$B365,Transactions!$D:$D))</f>
        <v/>
      </c>
      <c r="P365" s="22" t="str">
        <f t="shared" si="11"/>
        <v/>
      </c>
    </row>
    <row r="366" spans="1:16">
      <c r="A366" s="20" t="str">
        <f t="shared" si="12"/>
        <v/>
      </c>
      <c r="B366" s="21"/>
      <c r="C366" s="22" t="str">
        <f>IF($B366="","",SUMIF(Transactions!$F:$F,TEXT(Dashboard!C$3,"mmm-yyyy")&amp;Dashboard!$B366,Transactions!$D:$D))</f>
        <v/>
      </c>
      <c r="D366" s="22" t="str">
        <f>IF($B366="","",SUMIF(Transactions!$F:$F,TEXT(Dashboard!D$3,"mmm-yyyy")&amp;Dashboard!$B366,Transactions!$D:$D))</f>
        <v/>
      </c>
      <c r="E366" s="22" t="str">
        <f>IF($B366="","",SUMIF(Transactions!$F:$F,TEXT(Dashboard!E$3,"mmm-yyyy")&amp;Dashboard!$B366,Transactions!$D:$D))</f>
        <v/>
      </c>
      <c r="F366" s="22" t="str">
        <f>IF($B366="","",SUMIF(Transactions!$F:$F,TEXT(Dashboard!F$3,"mmm-yyyy")&amp;Dashboard!$B366,Transactions!$D:$D))</f>
        <v/>
      </c>
      <c r="G366" s="22" t="str">
        <f>IF($B366="","",SUMIF(Transactions!$F:$F,TEXT(Dashboard!G$3,"mmm-yyyy")&amp;Dashboard!$B366,Transactions!$D:$D))</f>
        <v/>
      </c>
      <c r="H366" s="22" t="str">
        <f>IF($B366="","",SUMIF(Transactions!$F:$F,TEXT(Dashboard!H$3,"mmm-yyyy")&amp;Dashboard!$B366,Transactions!$D:$D))</f>
        <v/>
      </c>
      <c r="I366" s="22" t="str">
        <f>IF($B366="","",SUMIF(Transactions!$F:$F,TEXT(Dashboard!I$3,"mmm-yyyy")&amp;Dashboard!$B366,Transactions!$D:$D))</f>
        <v/>
      </c>
      <c r="J366" s="22" t="str">
        <f>IF($B366="","",SUMIF(Transactions!$F:$F,TEXT(Dashboard!J$3,"mmm-yyyy")&amp;Dashboard!$B366,Transactions!$D:$D))</f>
        <v/>
      </c>
      <c r="K366" s="22" t="str">
        <f>IF($B366="","",SUMIF(Transactions!$F:$F,TEXT(Dashboard!K$3,"mmm-yyyy")&amp;Dashboard!$B366,Transactions!$D:$D))</f>
        <v/>
      </c>
      <c r="L366" s="22" t="str">
        <f>IF($B366="","",SUMIF(Transactions!$F:$F,TEXT(Dashboard!L$3,"mmm-yyyy")&amp;Dashboard!$B366,Transactions!$D:$D))</f>
        <v/>
      </c>
      <c r="M366" s="22" t="str">
        <f>IF($B366="","",SUMIF(Transactions!$F:$F,TEXT(Dashboard!M$3,"mmm-yyyy")&amp;Dashboard!$B366,Transactions!$D:$D))</f>
        <v/>
      </c>
      <c r="N366" s="22" t="str">
        <f>IF($B366="","",SUMIF(Transactions!$F:$F,TEXT(Dashboard!N$3,"mmm-yyyy")&amp;Dashboard!$B366,Transactions!$D:$D))</f>
        <v/>
      </c>
      <c r="O366" s="22" t="str">
        <f>IF($B366="","",SUMIF(Transactions!$F:$F,TEXT(Dashboard!O$3,"mmm-yyyy")&amp;Dashboard!$B366,Transactions!$D:$D))</f>
        <v/>
      </c>
      <c r="P366" s="22" t="str">
        <f t="shared" si="11"/>
        <v/>
      </c>
    </row>
    <row r="367" spans="1:16">
      <c r="A367" s="20" t="str">
        <f t="shared" si="12"/>
        <v/>
      </c>
      <c r="B367" s="21"/>
      <c r="C367" s="22" t="str">
        <f>IF($B367="","",SUMIF(Transactions!$F:$F,TEXT(Dashboard!C$3,"mmm-yyyy")&amp;Dashboard!$B367,Transactions!$D:$D))</f>
        <v/>
      </c>
      <c r="D367" s="22" t="str">
        <f>IF($B367="","",SUMIF(Transactions!$F:$F,TEXT(Dashboard!D$3,"mmm-yyyy")&amp;Dashboard!$B367,Transactions!$D:$D))</f>
        <v/>
      </c>
      <c r="E367" s="22" t="str">
        <f>IF($B367="","",SUMIF(Transactions!$F:$F,TEXT(Dashboard!E$3,"mmm-yyyy")&amp;Dashboard!$B367,Transactions!$D:$D))</f>
        <v/>
      </c>
      <c r="F367" s="22" t="str">
        <f>IF($B367="","",SUMIF(Transactions!$F:$F,TEXT(Dashboard!F$3,"mmm-yyyy")&amp;Dashboard!$B367,Transactions!$D:$D))</f>
        <v/>
      </c>
      <c r="G367" s="22" t="str">
        <f>IF($B367="","",SUMIF(Transactions!$F:$F,TEXT(Dashboard!G$3,"mmm-yyyy")&amp;Dashboard!$B367,Transactions!$D:$D))</f>
        <v/>
      </c>
      <c r="H367" s="22" t="str">
        <f>IF($B367="","",SUMIF(Transactions!$F:$F,TEXT(Dashboard!H$3,"mmm-yyyy")&amp;Dashboard!$B367,Transactions!$D:$D))</f>
        <v/>
      </c>
      <c r="I367" s="22" t="str">
        <f>IF($B367="","",SUMIF(Transactions!$F:$F,TEXT(Dashboard!I$3,"mmm-yyyy")&amp;Dashboard!$B367,Transactions!$D:$D))</f>
        <v/>
      </c>
      <c r="J367" s="22" t="str">
        <f>IF($B367="","",SUMIF(Transactions!$F:$F,TEXT(Dashboard!J$3,"mmm-yyyy")&amp;Dashboard!$B367,Transactions!$D:$D))</f>
        <v/>
      </c>
      <c r="K367" s="22" t="str">
        <f>IF($B367="","",SUMIF(Transactions!$F:$F,TEXT(Dashboard!K$3,"mmm-yyyy")&amp;Dashboard!$B367,Transactions!$D:$D))</f>
        <v/>
      </c>
      <c r="L367" s="22" t="str">
        <f>IF($B367="","",SUMIF(Transactions!$F:$F,TEXT(Dashboard!L$3,"mmm-yyyy")&amp;Dashboard!$B367,Transactions!$D:$D))</f>
        <v/>
      </c>
      <c r="M367" s="22" t="str">
        <f>IF($B367="","",SUMIF(Transactions!$F:$F,TEXT(Dashboard!M$3,"mmm-yyyy")&amp;Dashboard!$B367,Transactions!$D:$D))</f>
        <v/>
      </c>
      <c r="N367" s="22" t="str">
        <f>IF($B367="","",SUMIF(Transactions!$F:$F,TEXT(Dashboard!N$3,"mmm-yyyy")&amp;Dashboard!$B367,Transactions!$D:$D))</f>
        <v/>
      </c>
      <c r="O367" s="22" t="str">
        <f>IF($B367="","",SUMIF(Transactions!$F:$F,TEXT(Dashboard!O$3,"mmm-yyyy")&amp;Dashboard!$B367,Transactions!$D:$D))</f>
        <v/>
      </c>
      <c r="P367" s="22" t="str">
        <f t="shared" si="11"/>
        <v/>
      </c>
    </row>
    <row r="368" spans="1:16">
      <c r="A368" s="20" t="str">
        <f t="shared" si="12"/>
        <v/>
      </c>
      <c r="B368" s="21"/>
      <c r="C368" s="22" t="str">
        <f>IF($B368="","",SUMIF(Transactions!$F:$F,TEXT(Dashboard!C$3,"mmm-yyyy")&amp;Dashboard!$B368,Transactions!$D:$D))</f>
        <v/>
      </c>
      <c r="D368" s="22" t="str">
        <f>IF($B368="","",SUMIF(Transactions!$F:$F,TEXT(Dashboard!D$3,"mmm-yyyy")&amp;Dashboard!$B368,Transactions!$D:$D))</f>
        <v/>
      </c>
      <c r="E368" s="22" t="str">
        <f>IF($B368="","",SUMIF(Transactions!$F:$F,TEXT(Dashboard!E$3,"mmm-yyyy")&amp;Dashboard!$B368,Transactions!$D:$D))</f>
        <v/>
      </c>
      <c r="F368" s="22" t="str">
        <f>IF($B368="","",SUMIF(Transactions!$F:$F,TEXT(Dashboard!F$3,"mmm-yyyy")&amp;Dashboard!$B368,Transactions!$D:$D))</f>
        <v/>
      </c>
      <c r="G368" s="22" t="str">
        <f>IF($B368="","",SUMIF(Transactions!$F:$F,TEXT(Dashboard!G$3,"mmm-yyyy")&amp;Dashboard!$B368,Transactions!$D:$D))</f>
        <v/>
      </c>
      <c r="H368" s="22" t="str">
        <f>IF($B368="","",SUMIF(Transactions!$F:$F,TEXT(Dashboard!H$3,"mmm-yyyy")&amp;Dashboard!$B368,Transactions!$D:$D))</f>
        <v/>
      </c>
      <c r="I368" s="22" t="str">
        <f>IF($B368="","",SUMIF(Transactions!$F:$F,TEXT(Dashboard!I$3,"mmm-yyyy")&amp;Dashboard!$B368,Transactions!$D:$D))</f>
        <v/>
      </c>
      <c r="J368" s="22" t="str">
        <f>IF($B368="","",SUMIF(Transactions!$F:$F,TEXT(Dashboard!J$3,"mmm-yyyy")&amp;Dashboard!$B368,Transactions!$D:$D))</f>
        <v/>
      </c>
      <c r="K368" s="22" t="str">
        <f>IF($B368="","",SUMIF(Transactions!$F:$F,TEXT(Dashboard!K$3,"mmm-yyyy")&amp;Dashboard!$B368,Transactions!$D:$D))</f>
        <v/>
      </c>
      <c r="L368" s="22" t="str">
        <f>IF($B368="","",SUMIF(Transactions!$F:$F,TEXT(Dashboard!L$3,"mmm-yyyy")&amp;Dashboard!$B368,Transactions!$D:$D))</f>
        <v/>
      </c>
      <c r="M368" s="22" t="str">
        <f>IF($B368="","",SUMIF(Transactions!$F:$F,TEXT(Dashboard!M$3,"mmm-yyyy")&amp;Dashboard!$B368,Transactions!$D:$D))</f>
        <v/>
      </c>
      <c r="N368" s="22" t="str">
        <f>IF($B368="","",SUMIF(Transactions!$F:$F,TEXT(Dashboard!N$3,"mmm-yyyy")&amp;Dashboard!$B368,Transactions!$D:$D))</f>
        <v/>
      </c>
      <c r="O368" s="22" t="str">
        <f>IF($B368="","",SUMIF(Transactions!$F:$F,TEXT(Dashboard!O$3,"mmm-yyyy")&amp;Dashboard!$B368,Transactions!$D:$D))</f>
        <v/>
      </c>
      <c r="P368" s="22" t="str">
        <f t="shared" si="11"/>
        <v/>
      </c>
    </row>
    <row r="369" spans="1:16">
      <c r="A369" s="20" t="str">
        <f t="shared" si="12"/>
        <v/>
      </c>
      <c r="B369" s="21"/>
      <c r="C369" s="22" t="str">
        <f>IF($B369="","",SUMIF(Transactions!$F:$F,TEXT(Dashboard!C$3,"mmm-yyyy")&amp;Dashboard!$B369,Transactions!$D:$D))</f>
        <v/>
      </c>
      <c r="D369" s="22" t="str">
        <f>IF($B369="","",SUMIF(Transactions!$F:$F,TEXT(Dashboard!D$3,"mmm-yyyy")&amp;Dashboard!$B369,Transactions!$D:$D))</f>
        <v/>
      </c>
      <c r="E369" s="22" t="str">
        <f>IF($B369="","",SUMIF(Transactions!$F:$F,TEXT(Dashboard!E$3,"mmm-yyyy")&amp;Dashboard!$B369,Transactions!$D:$D))</f>
        <v/>
      </c>
      <c r="F369" s="22" t="str">
        <f>IF($B369="","",SUMIF(Transactions!$F:$F,TEXT(Dashboard!F$3,"mmm-yyyy")&amp;Dashboard!$B369,Transactions!$D:$D))</f>
        <v/>
      </c>
      <c r="G369" s="22" t="str">
        <f>IF($B369="","",SUMIF(Transactions!$F:$F,TEXT(Dashboard!G$3,"mmm-yyyy")&amp;Dashboard!$B369,Transactions!$D:$D))</f>
        <v/>
      </c>
      <c r="H369" s="22" t="str">
        <f>IF($B369="","",SUMIF(Transactions!$F:$F,TEXT(Dashboard!H$3,"mmm-yyyy")&amp;Dashboard!$B369,Transactions!$D:$D))</f>
        <v/>
      </c>
      <c r="I369" s="22" t="str">
        <f>IF($B369="","",SUMIF(Transactions!$F:$F,TEXT(Dashboard!I$3,"mmm-yyyy")&amp;Dashboard!$B369,Transactions!$D:$D))</f>
        <v/>
      </c>
      <c r="J369" s="22" t="str">
        <f>IF($B369="","",SUMIF(Transactions!$F:$F,TEXT(Dashboard!J$3,"mmm-yyyy")&amp;Dashboard!$B369,Transactions!$D:$D))</f>
        <v/>
      </c>
      <c r="K369" s="22" t="str">
        <f>IF($B369="","",SUMIF(Transactions!$F:$F,TEXT(Dashboard!K$3,"mmm-yyyy")&amp;Dashboard!$B369,Transactions!$D:$D))</f>
        <v/>
      </c>
      <c r="L369" s="22" t="str">
        <f>IF($B369="","",SUMIF(Transactions!$F:$F,TEXT(Dashboard!L$3,"mmm-yyyy")&amp;Dashboard!$B369,Transactions!$D:$D))</f>
        <v/>
      </c>
      <c r="M369" s="22" t="str">
        <f>IF($B369="","",SUMIF(Transactions!$F:$F,TEXT(Dashboard!M$3,"mmm-yyyy")&amp;Dashboard!$B369,Transactions!$D:$D))</f>
        <v/>
      </c>
      <c r="N369" s="22" t="str">
        <f>IF($B369="","",SUMIF(Transactions!$F:$F,TEXT(Dashboard!N$3,"mmm-yyyy")&amp;Dashboard!$B369,Transactions!$D:$D))</f>
        <v/>
      </c>
      <c r="O369" s="22" t="str">
        <f>IF($B369="","",SUMIF(Transactions!$F:$F,TEXT(Dashboard!O$3,"mmm-yyyy")&amp;Dashboard!$B369,Transactions!$D:$D))</f>
        <v/>
      </c>
      <c r="P369" s="22" t="str">
        <f t="shared" si="11"/>
        <v/>
      </c>
    </row>
    <row r="370" spans="1:16">
      <c r="A370" s="20" t="str">
        <f t="shared" si="12"/>
        <v/>
      </c>
      <c r="B370" s="21"/>
      <c r="C370" s="22" t="str">
        <f>IF($B370="","",SUMIF(Transactions!$F:$F,TEXT(Dashboard!C$3,"mmm-yyyy")&amp;Dashboard!$B370,Transactions!$D:$D))</f>
        <v/>
      </c>
      <c r="D370" s="22" t="str">
        <f>IF($B370="","",SUMIF(Transactions!$F:$F,TEXT(Dashboard!D$3,"mmm-yyyy")&amp;Dashboard!$B370,Transactions!$D:$D))</f>
        <v/>
      </c>
      <c r="E370" s="22" t="str">
        <f>IF($B370="","",SUMIF(Transactions!$F:$F,TEXT(Dashboard!E$3,"mmm-yyyy")&amp;Dashboard!$B370,Transactions!$D:$D))</f>
        <v/>
      </c>
      <c r="F370" s="22" t="str">
        <f>IF($B370="","",SUMIF(Transactions!$F:$F,TEXT(Dashboard!F$3,"mmm-yyyy")&amp;Dashboard!$B370,Transactions!$D:$D))</f>
        <v/>
      </c>
      <c r="G370" s="22" t="str">
        <f>IF($B370="","",SUMIF(Transactions!$F:$F,TEXT(Dashboard!G$3,"mmm-yyyy")&amp;Dashboard!$B370,Transactions!$D:$D))</f>
        <v/>
      </c>
      <c r="H370" s="22" t="str">
        <f>IF($B370="","",SUMIF(Transactions!$F:$F,TEXT(Dashboard!H$3,"mmm-yyyy")&amp;Dashboard!$B370,Transactions!$D:$D))</f>
        <v/>
      </c>
      <c r="I370" s="22" t="str">
        <f>IF($B370="","",SUMIF(Transactions!$F:$F,TEXT(Dashboard!I$3,"mmm-yyyy")&amp;Dashboard!$B370,Transactions!$D:$D))</f>
        <v/>
      </c>
      <c r="J370" s="22" t="str">
        <f>IF($B370="","",SUMIF(Transactions!$F:$F,TEXT(Dashboard!J$3,"mmm-yyyy")&amp;Dashboard!$B370,Transactions!$D:$D))</f>
        <v/>
      </c>
      <c r="K370" s="22" t="str">
        <f>IF($B370="","",SUMIF(Transactions!$F:$F,TEXT(Dashboard!K$3,"mmm-yyyy")&amp;Dashboard!$B370,Transactions!$D:$D))</f>
        <v/>
      </c>
      <c r="L370" s="22" t="str">
        <f>IF($B370="","",SUMIF(Transactions!$F:$F,TEXT(Dashboard!L$3,"mmm-yyyy")&amp;Dashboard!$B370,Transactions!$D:$D))</f>
        <v/>
      </c>
      <c r="M370" s="22" t="str">
        <f>IF($B370="","",SUMIF(Transactions!$F:$F,TEXT(Dashboard!M$3,"mmm-yyyy")&amp;Dashboard!$B370,Transactions!$D:$D))</f>
        <v/>
      </c>
      <c r="N370" s="22" t="str">
        <f>IF($B370="","",SUMIF(Transactions!$F:$F,TEXT(Dashboard!N$3,"mmm-yyyy")&amp;Dashboard!$B370,Transactions!$D:$D))</f>
        <v/>
      </c>
      <c r="O370" s="22" t="str">
        <f>IF($B370="","",SUMIF(Transactions!$F:$F,TEXT(Dashboard!O$3,"mmm-yyyy")&amp;Dashboard!$B370,Transactions!$D:$D))</f>
        <v/>
      </c>
      <c r="P370" s="22" t="str">
        <f t="shared" si="11"/>
        <v/>
      </c>
    </row>
    <row r="371" spans="1:16">
      <c r="A371" s="20" t="str">
        <f t="shared" si="12"/>
        <v/>
      </c>
      <c r="B371" s="21"/>
      <c r="C371" s="22" t="str">
        <f>IF($B371="","",SUMIF(Transactions!$F:$F,TEXT(Dashboard!C$3,"mmm-yyyy")&amp;Dashboard!$B371,Transactions!$D:$D))</f>
        <v/>
      </c>
      <c r="D371" s="22" t="str">
        <f>IF($B371="","",SUMIF(Transactions!$F:$F,TEXT(Dashboard!D$3,"mmm-yyyy")&amp;Dashboard!$B371,Transactions!$D:$D))</f>
        <v/>
      </c>
      <c r="E371" s="22" t="str">
        <f>IF($B371="","",SUMIF(Transactions!$F:$F,TEXT(Dashboard!E$3,"mmm-yyyy")&amp;Dashboard!$B371,Transactions!$D:$D))</f>
        <v/>
      </c>
      <c r="F371" s="22" t="str">
        <f>IF($B371="","",SUMIF(Transactions!$F:$F,TEXT(Dashboard!F$3,"mmm-yyyy")&amp;Dashboard!$B371,Transactions!$D:$D))</f>
        <v/>
      </c>
      <c r="G371" s="22" t="str">
        <f>IF($B371="","",SUMIF(Transactions!$F:$F,TEXT(Dashboard!G$3,"mmm-yyyy")&amp;Dashboard!$B371,Transactions!$D:$D))</f>
        <v/>
      </c>
      <c r="H371" s="22" t="str">
        <f>IF($B371="","",SUMIF(Transactions!$F:$F,TEXT(Dashboard!H$3,"mmm-yyyy")&amp;Dashboard!$B371,Transactions!$D:$D))</f>
        <v/>
      </c>
      <c r="I371" s="22" t="str">
        <f>IF($B371="","",SUMIF(Transactions!$F:$F,TEXT(Dashboard!I$3,"mmm-yyyy")&amp;Dashboard!$B371,Transactions!$D:$D))</f>
        <v/>
      </c>
      <c r="J371" s="22" t="str">
        <f>IF($B371="","",SUMIF(Transactions!$F:$F,TEXT(Dashboard!J$3,"mmm-yyyy")&amp;Dashboard!$B371,Transactions!$D:$D))</f>
        <v/>
      </c>
      <c r="K371" s="22" t="str">
        <f>IF($B371="","",SUMIF(Transactions!$F:$F,TEXT(Dashboard!K$3,"mmm-yyyy")&amp;Dashboard!$B371,Transactions!$D:$D))</f>
        <v/>
      </c>
      <c r="L371" s="22" t="str">
        <f>IF($B371="","",SUMIF(Transactions!$F:$F,TEXT(Dashboard!L$3,"mmm-yyyy")&amp;Dashboard!$B371,Transactions!$D:$D))</f>
        <v/>
      </c>
      <c r="M371" s="22" t="str">
        <f>IF($B371="","",SUMIF(Transactions!$F:$F,TEXT(Dashboard!M$3,"mmm-yyyy")&amp;Dashboard!$B371,Transactions!$D:$D))</f>
        <v/>
      </c>
      <c r="N371" s="22" t="str">
        <f>IF($B371="","",SUMIF(Transactions!$F:$F,TEXT(Dashboard!N$3,"mmm-yyyy")&amp;Dashboard!$B371,Transactions!$D:$D))</f>
        <v/>
      </c>
      <c r="O371" s="22" t="str">
        <f>IF($B371="","",SUMIF(Transactions!$F:$F,TEXT(Dashboard!O$3,"mmm-yyyy")&amp;Dashboard!$B371,Transactions!$D:$D))</f>
        <v/>
      </c>
      <c r="P371" s="22" t="str">
        <f t="shared" si="11"/>
        <v/>
      </c>
    </row>
    <row r="372" spans="1:16">
      <c r="A372" s="20" t="str">
        <f t="shared" si="12"/>
        <v/>
      </c>
      <c r="B372" s="21"/>
      <c r="C372" s="22" t="str">
        <f>IF($B372="","",SUMIF(Transactions!$F:$F,TEXT(Dashboard!C$3,"mmm-yyyy")&amp;Dashboard!$B372,Transactions!$D:$D))</f>
        <v/>
      </c>
      <c r="D372" s="22" t="str">
        <f>IF($B372="","",SUMIF(Transactions!$F:$F,TEXT(Dashboard!D$3,"mmm-yyyy")&amp;Dashboard!$B372,Transactions!$D:$D))</f>
        <v/>
      </c>
      <c r="E372" s="22" t="str">
        <f>IF($B372="","",SUMIF(Transactions!$F:$F,TEXT(Dashboard!E$3,"mmm-yyyy")&amp;Dashboard!$B372,Transactions!$D:$D))</f>
        <v/>
      </c>
      <c r="F372" s="22" t="str">
        <f>IF($B372="","",SUMIF(Transactions!$F:$F,TEXT(Dashboard!F$3,"mmm-yyyy")&amp;Dashboard!$B372,Transactions!$D:$D))</f>
        <v/>
      </c>
      <c r="G372" s="22" t="str">
        <f>IF($B372="","",SUMIF(Transactions!$F:$F,TEXT(Dashboard!G$3,"mmm-yyyy")&amp;Dashboard!$B372,Transactions!$D:$D))</f>
        <v/>
      </c>
      <c r="H372" s="22" t="str">
        <f>IF($B372="","",SUMIF(Transactions!$F:$F,TEXT(Dashboard!H$3,"mmm-yyyy")&amp;Dashboard!$B372,Transactions!$D:$D))</f>
        <v/>
      </c>
      <c r="I372" s="22" t="str">
        <f>IF($B372="","",SUMIF(Transactions!$F:$F,TEXT(Dashboard!I$3,"mmm-yyyy")&amp;Dashboard!$B372,Transactions!$D:$D))</f>
        <v/>
      </c>
      <c r="J372" s="22" t="str">
        <f>IF($B372="","",SUMIF(Transactions!$F:$F,TEXT(Dashboard!J$3,"mmm-yyyy")&amp;Dashboard!$B372,Transactions!$D:$D))</f>
        <v/>
      </c>
      <c r="K372" s="22" t="str">
        <f>IF($B372="","",SUMIF(Transactions!$F:$F,TEXT(Dashboard!K$3,"mmm-yyyy")&amp;Dashboard!$B372,Transactions!$D:$D))</f>
        <v/>
      </c>
      <c r="L372" s="22" t="str">
        <f>IF($B372="","",SUMIF(Transactions!$F:$F,TEXT(Dashboard!L$3,"mmm-yyyy")&amp;Dashboard!$B372,Transactions!$D:$D))</f>
        <v/>
      </c>
      <c r="M372" s="22" t="str">
        <f>IF($B372="","",SUMIF(Transactions!$F:$F,TEXT(Dashboard!M$3,"mmm-yyyy")&amp;Dashboard!$B372,Transactions!$D:$D))</f>
        <v/>
      </c>
      <c r="N372" s="22" t="str">
        <f>IF($B372="","",SUMIF(Transactions!$F:$F,TEXT(Dashboard!N$3,"mmm-yyyy")&amp;Dashboard!$B372,Transactions!$D:$D))</f>
        <v/>
      </c>
      <c r="O372" s="22" t="str">
        <f>IF($B372="","",SUMIF(Transactions!$F:$F,TEXT(Dashboard!O$3,"mmm-yyyy")&amp;Dashboard!$B372,Transactions!$D:$D))</f>
        <v/>
      </c>
      <c r="P372" s="22" t="str">
        <f t="shared" si="11"/>
        <v/>
      </c>
    </row>
    <row r="373" spans="1:16">
      <c r="A373" s="20" t="str">
        <f t="shared" si="12"/>
        <v/>
      </c>
      <c r="B373" s="21"/>
      <c r="C373" s="22" t="str">
        <f>IF($B373="","",SUMIF(Transactions!$F:$F,TEXT(Dashboard!C$3,"mmm-yyyy")&amp;Dashboard!$B373,Transactions!$D:$D))</f>
        <v/>
      </c>
      <c r="D373" s="22" t="str">
        <f>IF($B373="","",SUMIF(Transactions!$F:$F,TEXT(Dashboard!D$3,"mmm-yyyy")&amp;Dashboard!$B373,Transactions!$D:$D))</f>
        <v/>
      </c>
      <c r="E373" s="22" t="str">
        <f>IF($B373="","",SUMIF(Transactions!$F:$F,TEXT(Dashboard!E$3,"mmm-yyyy")&amp;Dashboard!$B373,Transactions!$D:$D))</f>
        <v/>
      </c>
      <c r="F373" s="22" t="str">
        <f>IF($B373="","",SUMIF(Transactions!$F:$F,TEXT(Dashboard!F$3,"mmm-yyyy")&amp;Dashboard!$B373,Transactions!$D:$D))</f>
        <v/>
      </c>
      <c r="G373" s="22" t="str">
        <f>IF($B373="","",SUMIF(Transactions!$F:$F,TEXT(Dashboard!G$3,"mmm-yyyy")&amp;Dashboard!$B373,Transactions!$D:$D))</f>
        <v/>
      </c>
      <c r="H373" s="22" t="str">
        <f>IF($B373="","",SUMIF(Transactions!$F:$F,TEXT(Dashboard!H$3,"mmm-yyyy")&amp;Dashboard!$B373,Transactions!$D:$D))</f>
        <v/>
      </c>
      <c r="I373" s="22" t="str">
        <f>IF($B373="","",SUMIF(Transactions!$F:$F,TEXT(Dashboard!I$3,"mmm-yyyy")&amp;Dashboard!$B373,Transactions!$D:$D))</f>
        <v/>
      </c>
      <c r="J373" s="22" t="str">
        <f>IF($B373="","",SUMIF(Transactions!$F:$F,TEXT(Dashboard!J$3,"mmm-yyyy")&amp;Dashboard!$B373,Transactions!$D:$D))</f>
        <v/>
      </c>
      <c r="K373" s="22" t="str">
        <f>IF($B373="","",SUMIF(Transactions!$F:$F,TEXT(Dashboard!K$3,"mmm-yyyy")&amp;Dashboard!$B373,Transactions!$D:$D))</f>
        <v/>
      </c>
      <c r="L373" s="22" t="str">
        <f>IF($B373="","",SUMIF(Transactions!$F:$F,TEXT(Dashboard!L$3,"mmm-yyyy")&amp;Dashboard!$B373,Transactions!$D:$D))</f>
        <v/>
      </c>
      <c r="M373" s="22" t="str">
        <f>IF($B373="","",SUMIF(Transactions!$F:$F,TEXT(Dashboard!M$3,"mmm-yyyy")&amp;Dashboard!$B373,Transactions!$D:$D))</f>
        <v/>
      </c>
      <c r="N373" s="22" t="str">
        <f>IF($B373="","",SUMIF(Transactions!$F:$F,TEXT(Dashboard!N$3,"mmm-yyyy")&amp;Dashboard!$B373,Transactions!$D:$D))</f>
        <v/>
      </c>
      <c r="O373" s="22" t="str">
        <f>IF($B373="","",SUMIF(Transactions!$F:$F,TEXT(Dashboard!O$3,"mmm-yyyy")&amp;Dashboard!$B373,Transactions!$D:$D))</f>
        <v/>
      </c>
      <c r="P373" s="22" t="str">
        <f t="shared" si="11"/>
        <v/>
      </c>
    </row>
    <row r="374" spans="1:16">
      <c r="A374" s="20" t="str">
        <f t="shared" si="12"/>
        <v/>
      </c>
      <c r="B374" s="21"/>
      <c r="C374" s="22" t="str">
        <f>IF($B374="","",SUMIF(Transactions!$F:$F,TEXT(Dashboard!C$3,"mmm-yyyy")&amp;Dashboard!$B374,Transactions!$D:$D))</f>
        <v/>
      </c>
      <c r="D374" s="22" t="str">
        <f>IF($B374="","",SUMIF(Transactions!$F:$F,TEXT(Dashboard!D$3,"mmm-yyyy")&amp;Dashboard!$B374,Transactions!$D:$D))</f>
        <v/>
      </c>
      <c r="E374" s="22" t="str">
        <f>IF($B374="","",SUMIF(Transactions!$F:$F,TEXT(Dashboard!E$3,"mmm-yyyy")&amp;Dashboard!$B374,Transactions!$D:$D))</f>
        <v/>
      </c>
      <c r="F374" s="22" t="str">
        <f>IF($B374="","",SUMIF(Transactions!$F:$F,TEXT(Dashboard!F$3,"mmm-yyyy")&amp;Dashboard!$B374,Transactions!$D:$D))</f>
        <v/>
      </c>
      <c r="G374" s="22" t="str">
        <f>IF($B374="","",SUMIF(Transactions!$F:$F,TEXT(Dashboard!G$3,"mmm-yyyy")&amp;Dashboard!$B374,Transactions!$D:$D))</f>
        <v/>
      </c>
      <c r="H374" s="22" t="str">
        <f>IF($B374="","",SUMIF(Transactions!$F:$F,TEXT(Dashboard!H$3,"mmm-yyyy")&amp;Dashboard!$B374,Transactions!$D:$D))</f>
        <v/>
      </c>
      <c r="I374" s="22" t="str">
        <f>IF($B374="","",SUMIF(Transactions!$F:$F,TEXT(Dashboard!I$3,"mmm-yyyy")&amp;Dashboard!$B374,Transactions!$D:$D))</f>
        <v/>
      </c>
      <c r="J374" s="22" t="str">
        <f>IF($B374="","",SUMIF(Transactions!$F:$F,TEXT(Dashboard!J$3,"mmm-yyyy")&amp;Dashboard!$B374,Transactions!$D:$D))</f>
        <v/>
      </c>
      <c r="K374" s="22" t="str">
        <f>IF($B374="","",SUMIF(Transactions!$F:$F,TEXT(Dashboard!K$3,"mmm-yyyy")&amp;Dashboard!$B374,Transactions!$D:$D))</f>
        <v/>
      </c>
      <c r="L374" s="22" t="str">
        <f>IF($B374="","",SUMIF(Transactions!$F:$F,TEXT(Dashboard!L$3,"mmm-yyyy")&amp;Dashboard!$B374,Transactions!$D:$D))</f>
        <v/>
      </c>
      <c r="M374" s="22" t="str">
        <f>IF($B374="","",SUMIF(Transactions!$F:$F,TEXT(Dashboard!M$3,"mmm-yyyy")&amp;Dashboard!$B374,Transactions!$D:$D))</f>
        <v/>
      </c>
      <c r="N374" s="22" t="str">
        <f>IF($B374="","",SUMIF(Transactions!$F:$F,TEXT(Dashboard!N$3,"mmm-yyyy")&amp;Dashboard!$B374,Transactions!$D:$D))</f>
        <v/>
      </c>
      <c r="O374" s="22" t="str">
        <f>IF($B374="","",SUMIF(Transactions!$F:$F,TEXT(Dashboard!O$3,"mmm-yyyy")&amp;Dashboard!$B374,Transactions!$D:$D))</f>
        <v/>
      </c>
      <c r="P374" s="22" t="str">
        <f t="shared" si="11"/>
        <v/>
      </c>
    </row>
    <row r="375" spans="1:16">
      <c r="A375" s="20" t="str">
        <f t="shared" si="12"/>
        <v/>
      </c>
      <c r="B375" s="21"/>
      <c r="C375" s="22" t="str">
        <f>IF($B375="","",SUMIF(Transactions!$F:$F,TEXT(Dashboard!C$3,"mmm-yyyy")&amp;Dashboard!$B375,Transactions!$D:$D))</f>
        <v/>
      </c>
      <c r="D375" s="22" t="str">
        <f>IF($B375="","",SUMIF(Transactions!$F:$F,TEXT(Dashboard!D$3,"mmm-yyyy")&amp;Dashboard!$B375,Transactions!$D:$D))</f>
        <v/>
      </c>
      <c r="E375" s="22" t="str">
        <f>IF($B375="","",SUMIF(Transactions!$F:$F,TEXT(Dashboard!E$3,"mmm-yyyy")&amp;Dashboard!$B375,Transactions!$D:$D))</f>
        <v/>
      </c>
      <c r="F375" s="22" t="str">
        <f>IF($B375="","",SUMIF(Transactions!$F:$F,TEXT(Dashboard!F$3,"mmm-yyyy")&amp;Dashboard!$B375,Transactions!$D:$D))</f>
        <v/>
      </c>
      <c r="G375" s="22" t="str">
        <f>IF($B375="","",SUMIF(Transactions!$F:$F,TEXT(Dashboard!G$3,"mmm-yyyy")&amp;Dashboard!$B375,Transactions!$D:$D))</f>
        <v/>
      </c>
      <c r="H375" s="22" t="str">
        <f>IF($B375="","",SUMIF(Transactions!$F:$F,TEXT(Dashboard!H$3,"mmm-yyyy")&amp;Dashboard!$B375,Transactions!$D:$D))</f>
        <v/>
      </c>
      <c r="I375" s="22" t="str">
        <f>IF($B375="","",SUMIF(Transactions!$F:$F,TEXT(Dashboard!I$3,"mmm-yyyy")&amp;Dashboard!$B375,Transactions!$D:$D))</f>
        <v/>
      </c>
      <c r="J375" s="22" t="str">
        <f>IF($B375="","",SUMIF(Transactions!$F:$F,TEXT(Dashboard!J$3,"mmm-yyyy")&amp;Dashboard!$B375,Transactions!$D:$D))</f>
        <v/>
      </c>
      <c r="K375" s="22" t="str">
        <f>IF($B375="","",SUMIF(Transactions!$F:$F,TEXT(Dashboard!K$3,"mmm-yyyy")&amp;Dashboard!$B375,Transactions!$D:$D))</f>
        <v/>
      </c>
      <c r="L375" s="22" t="str">
        <f>IF($B375="","",SUMIF(Transactions!$F:$F,TEXT(Dashboard!L$3,"mmm-yyyy")&amp;Dashboard!$B375,Transactions!$D:$D))</f>
        <v/>
      </c>
      <c r="M375" s="22" t="str">
        <f>IF($B375="","",SUMIF(Transactions!$F:$F,TEXT(Dashboard!M$3,"mmm-yyyy")&amp;Dashboard!$B375,Transactions!$D:$D))</f>
        <v/>
      </c>
      <c r="N375" s="22" t="str">
        <f>IF($B375="","",SUMIF(Transactions!$F:$F,TEXT(Dashboard!N$3,"mmm-yyyy")&amp;Dashboard!$B375,Transactions!$D:$D))</f>
        <v/>
      </c>
      <c r="O375" s="22" t="str">
        <f>IF($B375="","",SUMIF(Transactions!$F:$F,TEXT(Dashboard!O$3,"mmm-yyyy")&amp;Dashboard!$B375,Transactions!$D:$D))</f>
        <v/>
      </c>
      <c r="P375" s="22" t="str">
        <f t="shared" si="11"/>
        <v/>
      </c>
    </row>
    <row r="376" spans="1:16">
      <c r="A376" s="20" t="str">
        <f t="shared" si="12"/>
        <v/>
      </c>
      <c r="B376" s="21"/>
      <c r="C376" s="22" t="str">
        <f>IF($B376="","",SUMIF(Transactions!$F:$F,TEXT(Dashboard!C$3,"mmm-yyyy")&amp;Dashboard!$B376,Transactions!$D:$D))</f>
        <v/>
      </c>
      <c r="D376" s="22" t="str">
        <f>IF($B376="","",SUMIF(Transactions!$F:$F,TEXT(Dashboard!D$3,"mmm-yyyy")&amp;Dashboard!$B376,Transactions!$D:$D))</f>
        <v/>
      </c>
      <c r="E376" s="22" t="str">
        <f>IF($B376="","",SUMIF(Transactions!$F:$F,TEXT(Dashboard!E$3,"mmm-yyyy")&amp;Dashboard!$B376,Transactions!$D:$D))</f>
        <v/>
      </c>
      <c r="F376" s="22" t="str">
        <f>IF($B376="","",SUMIF(Transactions!$F:$F,TEXT(Dashboard!F$3,"mmm-yyyy")&amp;Dashboard!$B376,Transactions!$D:$D))</f>
        <v/>
      </c>
      <c r="G376" s="22" t="str">
        <f>IF($B376="","",SUMIF(Transactions!$F:$F,TEXT(Dashboard!G$3,"mmm-yyyy")&amp;Dashboard!$B376,Transactions!$D:$D))</f>
        <v/>
      </c>
      <c r="H376" s="22" t="str">
        <f>IF($B376="","",SUMIF(Transactions!$F:$F,TEXT(Dashboard!H$3,"mmm-yyyy")&amp;Dashboard!$B376,Transactions!$D:$D))</f>
        <v/>
      </c>
      <c r="I376" s="22" t="str">
        <f>IF($B376="","",SUMIF(Transactions!$F:$F,TEXT(Dashboard!I$3,"mmm-yyyy")&amp;Dashboard!$B376,Transactions!$D:$D))</f>
        <v/>
      </c>
      <c r="J376" s="22" t="str">
        <f>IF($B376="","",SUMIF(Transactions!$F:$F,TEXT(Dashboard!J$3,"mmm-yyyy")&amp;Dashboard!$B376,Transactions!$D:$D))</f>
        <v/>
      </c>
      <c r="K376" s="22" t="str">
        <f>IF($B376="","",SUMIF(Transactions!$F:$F,TEXT(Dashboard!K$3,"mmm-yyyy")&amp;Dashboard!$B376,Transactions!$D:$D))</f>
        <v/>
      </c>
      <c r="L376" s="22" t="str">
        <f>IF($B376="","",SUMIF(Transactions!$F:$F,TEXT(Dashboard!L$3,"mmm-yyyy")&amp;Dashboard!$B376,Transactions!$D:$D))</f>
        <v/>
      </c>
      <c r="M376" s="22" t="str">
        <f>IF($B376="","",SUMIF(Transactions!$F:$F,TEXT(Dashboard!M$3,"mmm-yyyy")&amp;Dashboard!$B376,Transactions!$D:$D))</f>
        <v/>
      </c>
      <c r="N376" s="22" t="str">
        <f>IF($B376="","",SUMIF(Transactions!$F:$F,TEXT(Dashboard!N$3,"mmm-yyyy")&amp;Dashboard!$B376,Transactions!$D:$D))</f>
        <v/>
      </c>
      <c r="O376" s="22" t="str">
        <f>IF($B376="","",SUMIF(Transactions!$F:$F,TEXT(Dashboard!O$3,"mmm-yyyy")&amp;Dashboard!$B376,Transactions!$D:$D))</f>
        <v/>
      </c>
      <c r="P376" s="22" t="str">
        <f t="shared" si="11"/>
        <v/>
      </c>
    </row>
    <row r="377" spans="1:16">
      <c r="A377" s="20" t="str">
        <f t="shared" si="12"/>
        <v/>
      </c>
      <c r="B377" s="21"/>
      <c r="C377" s="22" t="str">
        <f>IF($B377="","",SUMIF(Transactions!$F:$F,TEXT(Dashboard!C$3,"mmm-yyyy")&amp;Dashboard!$B377,Transactions!$D:$D))</f>
        <v/>
      </c>
      <c r="D377" s="22" t="str">
        <f>IF($B377="","",SUMIF(Transactions!$F:$F,TEXT(Dashboard!D$3,"mmm-yyyy")&amp;Dashboard!$B377,Transactions!$D:$D))</f>
        <v/>
      </c>
      <c r="E377" s="22" t="str">
        <f>IF($B377="","",SUMIF(Transactions!$F:$F,TEXT(Dashboard!E$3,"mmm-yyyy")&amp;Dashboard!$B377,Transactions!$D:$D))</f>
        <v/>
      </c>
      <c r="F377" s="22" t="str">
        <f>IF($B377="","",SUMIF(Transactions!$F:$F,TEXT(Dashboard!F$3,"mmm-yyyy")&amp;Dashboard!$B377,Transactions!$D:$D))</f>
        <v/>
      </c>
      <c r="G377" s="22" t="str">
        <f>IF($B377="","",SUMIF(Transactions!$F:$F,TEXT(Dashboard!G$3,"mmm-yyyy")&amp;Dashboard!$B377,Transactions!$D:$D))</f>
        <v/>
      </c>
      <c r="H377" s="22" t="str">
        <f>IF($B377="","",SUMIF(Transactions!$F:$F,TEXT(Dashboard!H$3,"mmm-yyyy")&amp;Dashboard!$B377,Transactions!$D:$D))</f>
        <v/>
      </c>
      <c r="I377" s="22" t="str">
        <f>IF($B377="","",SUMIF(Transactions!$F:$F,TEXT(Dashboard!I$3,"mmm-yyyy")&amp;Dashboard!$B377,Transactions!$D:$D))</f>
        <v/>
      </c>
      <c r="J377" s="22" t="str">
        <f>IF($B377="","",SUMIF(Transactions!$F:$F,TEXT(Dashboard!J$3,"mmm-yyyy")&amp;Dashboard!$B377,Transactions!$D:$D))</f>
        <v/>
      </c>
      <c r="K377" s="22" t="str">
        <f>IF($B377="","",SUMIF(Transactions!$F:$F,TEXT(Dashboard!K$3,"mmm-yyyy")&amp;Dashboard!$B377,Transactions!$D:$D))</f>
        <v/>
      </c>
      <c r="L377" s="22" t="str">
        <f>IF($B377="","",SUMIF(Transactions!$F:$F,TEXT(Dashboard!L$3,"mmm-yyyy")&amp;Dashboard!$B377,Transactions!$D:$D))</f>
        <v/>
      </c>
      <c r="M377" s="22" t="str">
        <f>IF($B377="","",SUMIF(Transactions!$F:$F,TEXT(Dashboard!M$3,"mmm-yyyy")&amp;Dashboard!$B377,Transactions!$D:$D))</f>
        <v/>
      </c>
      <c r="N377" s="22" t="str">
        <f>IF($B377="","",SUMIF(Transactions!$F:$F,TEXT(Dashboard!N$3,"mmm-yyyy")&amp;Dashboard!$B377,Transactions!$D:$D))</f>
        <v/>
      </c>
      <c r="O377" s="22" t="str">
        <f>IF($B377="","",SUMIF(Transactions!$F:$F,TEXT(Dashboard!O$3,"mmm-yyyy")&amp;Dashboard!$B377,Transactions!$D:$D))</f>
        <v/>
      </c>
      <c r="P377" s="22" t="str">
        <f t="shared" si="11"/>
        <v/>
      </c>
    </row>
    <row r="378" spans="1:16">
      <c r="A378" s="20" t="str">
        <f t="shared" si="12"/>
        <v/>
      </c>
      <c r="B378" s="21"/>
      <c r="C378" s="22" t="str">
        <f>IF($B378="","",SUMIF(Transactions!$F:$F,TEXT(Dashboard!C$3,"mmm-yyyy")&amp;Dashboard!$B378,Transactions!$D:$D))</f>
        <v/>
      </c>
      <c r="D378" s="22" t="str">
        <f>IF($B378="","",SUMIF(Transactions!$F:$F,TEXT(Dashboard!D$3,"mmm-yyyy")&amp;Dashboard!$B378,Transactions!$D:$D))</f>
        <v/>
      </c>
      <c r="E378" s="22" t="str">
        <f>IF($B378="","",SUMIF(Transactions!$F:$F,TEXT(Dashboard!E$3,"mmm-yyyy")&amp;Dashboard!$B378,Transactions!$D:$D))</f>
        <v/>
      </c>
      <c r="F378" s="22" t="str">
        <f>IF($B378="","",SUMIF(Transactions!$F:$F,TEXT(Dashboard!F$3,"mmm-yyyy")&amp;Dashboard!$B378,Transactions!$D:$D))</f>
        <v/>
      </c>
      <c r="G378" s="22" t="str">
        <f>IF($B378="","",SUMIF(Transactions!$F:$F,TEXT(Dashboard!G$3,"mmm-yyyy")&amp;Dashboard!$B378,Transactions!$D:$D))</f>
        <v/>
      </c>
      <c r="H378" s="22" t="str">
        <f>IF($B378="","",SUMIF(Transactions!$F:$F,TEXT(Dashboard!H$3,"mmm-yyyy")&amp;Dashboard!$B378,Transactions!$D:$D))</f>
        <v/>
      </c>
      <c r="I378" s="22" t="str">
        <f>IF($B378="","",SUMIF(Transactions!$F:$F,TEXT(Dashboard!I$3,"mmm-yyyy")&amp;Dashboard!$B378,Transactions!$D:$D))</f>
        <v/>
      </c>
      <c r="J378" s="22" t="str">
        <f>IF($B378="","",SUMIF(Transactions!$F:$F,TEXT(Dashboard!J$3,"mmm-yyyy")&amp;Dashboard!$B378,Transactions!$D:$D))</f>
        <v/>
      </c>
      <c r="K378" s="22" t="str">
        <f>IF($B378="","",SUMIF(Transactions!$F:$F,TEXT(Dashboard!K$3,"mmm-yyyy")&amp;Dashboard!$B378,Transactions!$D:$D))</f>
        <v/>
      </c>
      <c r="L378" s="22" t="str">
        <f>IF($B378="","",SUMIF(Transactions!$F:$F,TEXT(Dashboard!L$3,"mmm-yyyy")&amp;Dashboard!$B378,Transactions!$D:$D))</f>
        <v/>
      </c>
      <c r="M378" s="22" t="str">
        <f>IF($B378="","",SUMIF(Transactions!$F:$F,TEXT(Dashboard!M$3,"mmm-yyyy")&amp;Dashboard!$B378,Transactions!$D:$D))</f>
        <v/>
      </c>
      <c r="N378" s="22" t="str">
        <f>IF($B378="","",SUMIF(Transactions!$F:$F,TEXT(Dashboard!N$3,"mmm-yyyy")&amp;Dashboard!$B378,Transactions!$D:$D))</f>
        <v/>
      </c>
      <c r="O378" s="22" t="str">
        <f>IF($B378="","",SUMIF(Transactions!$F:$F,TEXT(Dashboard!O$3,"mmm-yyyy")&amp;Dashboard!$B378,Transactions!$D:$D))</f>
        <v/>
      </c>
      <c r="P378" s="22" t="str">
        <f t="shared" si="11"/>
        <v/>
      </c>
    </row>
    <row r="379" spans="1:16">
      <c r="A379" s="20" t="str">
        <f t="shared" si="12"/>
        <v/>
      </c>
      <c r="B379" s="21"/>
      <c r="C379" s="22" t="str">
        <f>IF($B379="","",SUMIF(Transactions!$F:$F,TEXT(Dashboard!C$3,"mmm-yyyy")&amp;Dashboard!$B379,Transactions!$D:$D))</f>
        <v/>
      </c>
      <c r="D379" s="22" t="str">
        <f>IF($B379="","",SUMIF(Transactions!$F:$F,TEXT(Dashboard!D$3,"mmm-yyyy")&amp;Dashboard!$B379,Transactions!$D:$D))</f>
        <v/>
      </c>
      <c r="E379" s="22" t="str">
        <f>IF($B379="","",SUMIF(Transactions!$F:$F,TEXT(Dashboard!E$3,"mmm-yyyy")&amp;Dashboard!$B379,Transactions!$D:$D))</f>
        <v/>
      </c>
      <c r="F379" s="22" t="str">
        <f>IF($B379="","",SUMIF(Transactions!$F:$F,TEXT(Dashboard!F$3,"mmm-yyyy")&amp;Dashboard!$B379,Transactions!$D:$D))</f>
        <v/>
      </c>
      <c r="G379" s="22" t="str">
        <f>IF($B379="","",SUMIF(Transactions!$F:$F,TEXT(Dashboard!G$3,"mmm-yyyy")&amp;Dashboard!$B379,Transactions!$D:$D))</f>
        <v/>
      </c>
      <c r="H379" s="22" t="str">
        <f>IF($B379="","",SUMIF(Transactions!$F:$F,TEXT(Dashboard!H$3,"mmm-yyyy")&amp;Dashboard!$B379,Transactions!$D:$D))</f>
        <v/>
      </c>
      <c r="I379" s="22" t="str">
        <f>IF($B379="","",SUMIF(Transactions!$F:$F,TEXT(Dashboard!I$3,"mmm-yyyy")&amp;Dashboard!$B379,Transactions!$D:$D))</f>
        <v/>
      </c>
      <c r="J379" s="22" t="str">
        <f>IF($B379="","",SUMIF(Transactions!$F:$F,TEXT(Dashboard!J$3,"mmm-yyyy")&amp;Dashboard!$B379,Transactions!$D:$D))</f>
        <v/>
      </c>
      <c r="K379" s="22" t="str">
        <f>IF($B379="","",SUMIF(Transactions!$F:$F,TEXT(Dashboard!K$3,"mmm-yyyy")&amp;Dashboard!$B379,Transactions!$D:$D))</f>
        <v/>
      </c>
      <c r="L379" s="22" t="str">
        <f>IF($B379="","",SUMIF(Transactions!$F:$F,TEXT(Dashboard!L$3,"mmm-yyyy")&amp;Dashboard!$B379,Transactions!$D:$D))</f>
        <v/>
      </c>
      <c r="M379" s="22" t="str">
        <f>IF($B379="","",SUMIF(Transactions!$F:$F,TEXT(Dashboard!M$3,"mmm-yyyy")&amp;Dashboard!$B379,Transactions!$D:$D))</f>
        <v/>
      </c>
      <c r="N379" s="22" t="str">
        <f>IF($B379="","",SUMIF(Transactions!$F:$F,TEXT(Dashboard!N$3,"mmm-yyyy")&amp;Dashboard!$B379,Transactions!$D:$D))</f>
        <v/>
      </c>
      <c r="O379" s="22" t="str">
        <f>IF($B379="","",SUMIF(Transactions!$F:$F,TEXT(Dashboard!O$3,"mmm-yyyy")&amp;Dashboard!$B379,Transactions!$D:$D))</f>
        <v/>
      </c>
      <c r="P379" s="22" t="str">
        <f t="shared" si="11"/>
        <v/>
      </c>
    </row>
    <row r="380" spans="1:16">
      <c r="A380" s="20" t="str">
        <f t="shared" si="12"/>
        <v/>
      </c>
      <c r="B380" s="21"/>
      <c r="C380" s="22" t="str">
        <f>IF($B380="","",SUMIF(Transactions!$F:$F,TEXT(Dashboard!C$3,"mmm-yyyy")&amp;Dashboard!$B380,Transactions!$D:$D))</f>
        <v/>
      </c>
      <c r="D380" s="22" t="str">
        <f>IF($B380="","",SUMIF(Transactions!$F:$F,TEXT(Dashboard!D$3,"mmm-yyyy")&amp;Dashboard!$B380,Transactions!$D:$D))</f>
        <v/>
      </c>
      <c r="E380" s="22" t="str">
        <f>IF($B380="","",SUMIF(Transactions!$F:$F,TEXT(Dashboard!E$3,"mmm-yyyy")&amp;Dashboard!$B380,Transactions!$D:$D))</f>
        <v/>
      </c>
      <c r="F380" s="22" t="str">
        <f>IF($B380="","",SUMIF(Transactions!$F:$F,TEXT(Dashboard!F$3,"mmm-yyyy")&amp;Dashboard!$B380,Transactions!$D:$D))</f>
        <v/>
      </c>
      <c r="G380" s="22" t="str">
        <f>IF($B380="","",SUMIF(Transactions!$F:$F,TEXT(Dashboard!G$3,"mmm-yyyy")&amp;Dashboard!$B380,Transactions!$D:$D))</f>
        <v/>
      </c>
      <c r="H380" s="22" t="str">
        <f>IF($B380="","",SUMIF(Transactions!$F:$F,TEXT(Dashboard!H$3,"mmm-yyyy")&amp;Dashboard!$B380,Transactions!$D:$D))</f>
        <v/>
      </c>
      <c r="I380" s="22" t="str">
        <f>IF($B380="","",SUMIF(Transactions!$F:$F,TEXT(Dashboard!I$3,"mmm-yyyy")&amp;Dashboard!$B380,Transactions!$D:$D))</f>
        <v/>
      </c>
      <c r="J380" s="22" t="str">
        <f>IF($B380="","",SUMIF(Transactions!$F:$F,TEXT(Dashboard!J$3,"mmm-yyyy")&amp;Dashboard!$B380,Transactions!$D:$D))</f>
        <v/>
      </c>
      <c r="K380" s="22" t="str">
        <f>IF($B380="","",SUMIF(Transactions!$F:$F,TEXT(Dashboard!K$3,"mmm-yyyy")&amp;Dashboard!$B380,Transactions!$D:$D))</f>
        <v/>
      </c>
      <c r="L380" s="22" t="str">
        <f>IF($B380="","",SUMIF(Transactions!$F:$F,TEXT(Dashboard!L$3,"mmm-yyyy")&amp;Dashboard!$B380,Transactions!$D:$D))</f>
        <v/>
      </c>
      <c r="M380" s="22" t="str">
        <f>IF($B380="","",SUMIF(Transactions!$F:$F,TEXT(Dashboard!M$3,"mmm-yyyy")&amp;Dashboard!$B380,Transactions!$D:$D))</f>
        <v/>
      </c>
      <c r="N380" s="22" t="str">
        <f>IF($B380="","",SUMIF(Transactions!$F:$F,TEXT(Dashboard!N$3,"mmm-yyyy")&amp;Dashboard!$B380,Transactions!$D:$D))</f>
        <v/>
      </c>
      <c r="O380" s="22" t="str">
        <f>IF($B380="","",SUMIF(Transactions!$F:$F,TEXT(Dashboard!O$3,"mmm-yyyy")&amp;Dashboard!$B380,Transactions!$D:$D))</f>
        <v/>
      </c>
      <c r="P380" s="22" t="str">
        <f t="shared" si="11"/>
        <v/>
      </c>
    </row>
    <row r="381" spans="1:16">
      <c r="A381" s="20" t="str">
        <f t="shared" si="12"/>
        <v/>
      </c>
      <c r="B381" s="21"/>
      <c r="C381" s="22" t="str">
        <f>IF($B381="","",SUMIF(Transactions!$F:$F,TEXT(Dashboard!C$3,"mmm-yyyy")&amp;Dashboard!$B381,Transactions!$D:$D))</f>
        <v/>
      </c>
      <c r="D381" s="22" t="str">
        <f>IF($B381="","",SUMIF(Transactions!$F:$F,TEXT(Dashboard!D$3,"mmm-yyyy")&amp;Dashboard!$B381,Transactions!$D:$D))</f>
        <v/>
      </c>
      <c r="E381" s="22" t="str">
        <f>IF($B381="","",SUMIF(Transactions!$F:$F,TEXT(Dashboard!E$3,"mmm-yyyy")&amp;Dashboard!$B381,Transactions!$D:$D))</f>
        <v/>
      </c>
      <c r="F381" s="22" t="str">
        <f>IF($B381="","",SUMIF(Transactions!$F:$F,TEXT(Dashboard!F$3,"mmm-yyyy")&amp;Dashboard!$B381,Transactions!$D:$D))</f>
        <v/>
      </c>
      <c r="G381" s="22" t="str">
        <f>IF($B381="","",SUMIF(Transactions!$F:$F,TEXT(Dashboard!G$3,"mmm-yyyy")&amp;Dashboard!$B381,Transactions!$D:$D))</f>
        <v/>
      </c>
      <c r="H381" s="22" t="str">
        <f>IF($B381="","",SUMIF(Transactions!$F:$F,TEXT(Dashboard!H$3,"mmm-yyyy")&amp;Dashboard!$B381,Transactions!$D:$D))</f>
        <v/>
      </c>
      <c r="I381" s="22" t="str">
        <f>IF($B381="","",SUMIF(Transactions!$F:$F,TEXT(Dashboard!I$3,"mmm-yyyy")&amp;Dashboard!$B381,Transactions!$D:$D))</f>
        <v/>
      </c>
      <c r="J381" s="22" t="str">
        <f>IF($B381="","",SUMIF(Transactions!$F:$F,TEXT(Dashboard!J$3,"mmm-yyyy")&amp;Dashboard!$B381,Transactions!$D:$D))</f>
        <v/>
      </c>
      <c r="K381" s="22" t="str">
        <f>IF($B381="","",SUMIF(Transactions!$F:$F,TEXT(Dashboard!K$3,"mmm-yyyy")&amp;Dashboard!$B381,Transactions!$D:$D))</f>
        <v/>
      </c>
      <c r="L381" s="22" t="str">
        <f>IF($B381="","",SUMIF(Transactions!$F:$F,TEXT(Dashboard!L$3,"mmm-yyyy")&amp;Dashboard!$B381,Transactions!$D:$D))</f>
        <v/>
      </c>
      <c r="M381" s="22" t="str">
        <f>IF($B381="","",SUMIF(Transactions!$F:$F,TEXT(Dashboard!M$3,"mmm-yyyy")&amp;Dashboard!$B381,Transactions!$D:$D))</f>
        <v/>
      </c>
      <c r="N381" s="22" t="str">
        <f>IF($B381="","",SUMIF(Transactions!$F:$F,TEXT(Dashboard!N$3,"mmm-yyyy")&amp;Dashboard!$B381,Transactions!$D:$D))</f>
        <v/>
      </c>
      <c r="O381" s="22" t="str">
        <f>IF($B381="","",SUMIF(Transactions!$F:$F,TEXT(Dashboard!O$3,"mmm-yyyy")&amp;Dashboard!$B381,Transactions!$D:$D))</f>
        <v/>
      </c>
      <c r="P381" s="22" t="str">
        <f t="shared" si="11"/>
        <v/>
      </c>
    </row>
    <row r="382" spans="1:16">
      <c r="A382" s="20" t="str">
        <f t="shared" si="12"/>
        <v/>
      </c>
      <c r="B382" s="21"/>
      <c r="C382" s="22" t="str">
        <f>IF($B382="","",SUMIF(Transactions!$F:$F,TEXT(Dashboard!C$3,"mmm-yyyy")&amp;Dashboard!$B382,Transactions!$D:$D))</f>
        <v/>
      </c>
      <c r="D382" s="22" t="str">
        <f>IF($B382="","",SUMIF(Transactions!$F:$F,TEXT(Dashboard!D$3,"mmm-yyyy")&amp;Dashboard!$B382,Transactions!$D:$D))</f>
        <v/>
      </c>
      <c r="E382" s="22" t="str">
        <f>IF($B382="","",SUMIF(Transactions!$F:$F,TEXT(Dashboard!E$3,"mmm-yyyy")&amp;Dashboard!$B382,Transactions!$D:$D))</f>
        <v/>
      </c>
      <c r="F382" s="22" t="str">
        <f>IF($B382="","",SUMIF(Transactions!$F:$F,TEXT(Dashboard!F$3,"mmm-yyyy")&amp;Dashboard!$B382,Transactions!$D:$D))</f>
        <v/>
      </c>
      <c r="G382" s="22" t="str">
        <f>IF($B382="","",SUMIF(Transactions!$F:$F,TEXT(Dashboard!G$3,"mmm-yyyy")&amp;Dashboard!$B382,Transactions!$D:$D))</f>
        <v/>
      </c>
      <c r="H382" s="22" t="str">
        <f>IF($B382="","",SUMIF(Transactions!$F:$F,TEXT(Dashboard!H$3,"mmm-yyyy")&amp;Dashboard!$B382,Transactions!$D:$D))</f>
        <v/>
      </c>
      <c r="I382" s="22" t="str">
        <f>IF($B382="","",SUMIF(Transactions!$F:$F,TEXT(Dashboard!I$3,"mmm-yyyy")&amp;Dashboard!$B382,Transactions!$D:$D))</f>
        <v/>
      </c>
      <c r="J382" s="22" t="str">
        <f>IF($B382="","",SUMIF(Transactions!$F:$F,TEXT(Dashboard!J$3,"mmm-yyyy")&amp;Dashboard!$B382,Transactions!$D:$D))</f>
        <v/>
      </c>
      <c r="K382" s="22" t="str">
        <f>IF($B382="","",SUMIF(Transactions!$F:$F,TEXT(Dashboard!K$3,"mmm-yyyy")&amp;Dashboard!$B382,Transactions!$D:$D))</f>
        <v/>
      </c>
      <c r="L382" s="22" t="str">
        <f>IF($B382="","",SUMIF(Transactions!$F:$F,TEXT(Dashboard!L$3,"mmm-yyyy")&amp;Dashboard!$B382,Transactions!$D:$D))</f>
        <v/>
      </c>
      <c r="M382" s="22" t="str">
        <f>IF($B382="","",SUMIF(Transactions!$F:$F,TEXT(Dashboard!M$3,"mmm-yyyy")&amp;Dashboard!$B382,Transactions!$D:$D))</f>
        <v/>
      </c>
      <c r="N382" s="22" t="str">
        <f>IF($B382="","",SUMIF(Transactions!$F:$F,TEXT(Dashboard!N$3,"mmm-yyyy")&amp;Dashboard!$B382,Transactions!$D:$D))</f>
        <v/>
      </c>
      <c r="O382" s="22" t="str">
        <f>IF($B382="","",SUMIF(Transactions!$F:$F,TEXT(Dashboard!O$3,"mmm-yyyy")&amp;Dashboard!$B382,Transactions!$D:$D))</f>
        <v/>
      </c>
      <c r="P382" s="22" t="str">
        <f t="shared" si="11"/>
        <v/>
      </c>
    </row>
    <row r="383" spans="1:16">
      <c r="A383" s="20" t="str">
        <f t="shared" si="12"/>
        <v/>
      </c>
      <c r="B383" s="21"/>
      <c r="C383" s="22" t="str">
        <f>IF($B383="","",SUMIF(Transactions!$F:$F,TEXT(Dashboard!C$3,"mmm-yyyy")&amp;Dashboard!$B383,Transactions!$D:$D))</f>
        <v/>
      </c>
      <c r="D383" s="22" t="str">
        <f>IF($B383="","",SUMIF(Transactions!$F:$F,TEXT(Dashboard!D$3,"mmm-yyyy")&amp;Dashboard!$B383,Transactions!$D:$D))</f>
        <v/>
      </c>
      <c r="E383" s="22" t="str">
        <f>IF($B383="","",SUMIF(Transactions!$F:$F,TEXT(Dashboard!E$3,"mmm-yyyy")&amp;Dashboard!$B383,Transactions!$D:$D))</f>
        <v/>
      </c>
      <c r="F383" s="22" t="str">
        <f>IF($B383="","",SUMIF(Transactions!$F:$F,TEXT(Dashboard!F$3,"mmm-yyyy")&amp;Dashboard!$B383,Transactions!$D:$D))</f>
        <v/>
      </c>
      <c r="G383" s="22" t="str">
        <f>IF($B383="","",SUMIF(Transactions!$F:$F,TEXT(Dashboard!G$3,"mmm-yyyy")&amp;Dashboard!$B383,Transactions!$D:$D))</f>
        <v/>
      </c>
      <c r="H383" s="22" t="str">
        <f>IF($B383="","",SUMIF(Transactions!$F:$F,TEXT(Dashboard!H$3,"mmm-yyyy")&amp;Dashboard!$B383,Transactions!$D:$D))</f>
        <v/>
      </c>
      <c r="I383" s="22" t="str">
        <f>IF($B383="","",SUMIF(Transactions!$F:$F,TEXT(Dashboard!I$3,"mmm-yyyy")&amp;Dashboard!$B383,Transactions!$D:$D))</f>
        <v/>
      </c>
      <c r="J383" s="22" t="str">
        <f>IF($B383="","",SUMIF(Transactions!$F:$F,TEXT(Dashboard!J$3,"mmm-yyyy")&amp;Dashboard!$B383,Transactions!$D:$D))</f>
        <v/>
      </c>
      <c r="K383" s="22" t="str">
        <f>IF($B383="","",SUMIF(Transactions!$F:$F,TEXT(Dashboard!K$3,"mmm-yyyy")&amp;Dashboard!$B383,Transactions!$D:$D))</f>
        <v/>
      </c>
      <c r="L383" s="22" t="str">
        <f>IF($B383="","",SUMIF(Transactions!$F:$F,TEXT(Dashboard!L$3,"mmm-yyyy")&amp;Dashboard!$B383,Transactions!$D:$D))</f>
        <v/>
      </c>
      <c r="M383" s="22" t="str">
        <f>IF($B383="","",SUMIF(Transactions!$F:$F,TEXT(Dashboard!M$3,"mmm-yyyy")&amp;Dashboard!$B383,Transactions!$D:$D))</f>
        <v/>
      </c>
      <c r="N383" s="22" t="str">
        <f>IF($B383="","",SUMIF(Transactions!$F:$F,TEXT(Dashboard!N$3,"mmm-yyyy")&amp;Dashboard!$B383,Transactions!$D:$D))</f>
        <v/>
      </c>
      <c r="O383" s="22" t="str">
        <f>IF($B383="","",SUMIF(Transactions!$F:$F,TEXT(Dashboard!O$3,"mmm-yyyy")&amp;Dashboard!$B383,Transactions!$D:$D))</f>
        <v/>
      </c>
      <c r="P383" s="22" t="str">
        <f t="shared" si="11"/>
        <v/>
      </c>
    </row>
    <row r="384" spans="1:16">
      <c r="A384" s="20" t="str">
        <f t="shared" si="12"/>
        <v/>
      </c>
      <c r="B384" s="21"/>
      <c r="C384" s="22" t="str">
        <f>IF($B384="","",SUMIF(Transactions!$F:$F,TEXT(Dashboard!C$3,"mmm-yyyy")&amp;Dashboard!$B384,Transactions!$D:$D))</f>
        <v/>
      </c>
      <c r="D384" s="22" t="str">
        <f>IF($B384="","",SUMIF(Transactions!$F:$F,TEXT(Dashboard!D$3,"mmm-yyyy")&amp;Dashboard!$B384,Transactions!$D:$D))</f>
        <v/>
      </c>
      <c r="E384" s="22" t="str">
        <f>IF($B384="","",SUMIF(Transactions!$F:$F,TEXT(Dashboard!E$3,"mmm-yyyy")&amp;Dashboard!$B384,Transactions!$D:$D))</f>
        <v/>
      </c>
      <c r="F384" s="22" t="str">
        <f>IF($B384="","",SUMIF(Transactions!$F:$F,TEXT(Dashboard!F$3,"mmm-yyyy")&amp;Dashboard!$B384,Transactions!$D:$D))</f>
        <v/>
      </c>
      <c r="G384" s="22" t="str">
        <f>IF($B384="","",SUMIF(Transactions!$F:$F,TEXT(Dashboard!G$3,"mmm-yyyy")&amp;Dashboard!$B384,Transactions!$D:$D))</f>
        <v/>
      </c>
      <c r="H384" s="22" t="str">
        <f>IF($B384="","",SUMIF(Transactions!$F:$F,TEXT(Dashboard!H$3,"mmm-yyyy")&amp;Dashboard!$B384,Transactions!$D:$D))</f>
        <v/>
      </c>
      <c r="I384" s="22" t="str">
        <f>IF($B384="","",SUMIF(Transactions!$F:$F,TEXT(Dashboard!I$3,"mmm-yyyy")&amp;Dashboard!$B384,Transactions!$D:$D))</f>
        <v/>
      </c>
      <c r="J384" s="22" t="str">
        <f>IF($B384="","",SUMIF(Transactions!$F:$F,TEXT(Dashboard!J$3,"mmm-yyyy")&amp;Dashboard!$B384,Transactions!$D:$D))</f>
        <v/>
      </c>
      <c r="K384" s="22" t="str">
        <f>IF($B384="","",SUMIF(Transactions!$F:$F,TEXT(Dashboard!K$3,"mmm-yyyy")&amp;Dashboard!$B384,Transactions!$D:$D))</f>
        <v/>
      </c>
      <c r="L384" s="22" t="str">
        <f>IF($B384="","",SUMIF(Transactions!$F:$F,TEXT(Dashboard!L$3,"mmm-yyyy")&amp;Dashboard!$B384,Transactions!$D:$D))</f>
        <v/>
      </c>
      <c r="M384" s="22" t="str">
        <f>IF($B384="","",SUMIF(Transactions!$F:$F,TEXT(Dashboard!M$3,"mmm-yyyy")&amp;Dashboard!$B384,Transactions!$D:$D))</f>
        <v/>
      </c>
      <c r="N384" s="22" t="str">
        <f>IF($B384="","",SUMIF(Transactions!$F:$F,TEXT(Dashboard!N$3,"mmm-yyyy")&amp;Dashboard!$B384,Transactions!$D:$D))</f>
        <v/>
      </c>
      <c r="O384" s="22" t="str">
        <f>IF($B384="","",SUMIF(Transactions!$F:$F,TEXT(Dashboard!O$3,"mmm-yyyy")&amp;Dashboard!$B384,Transactions!$D:$D))</f>
        <v/>
      </c>
      <c r="P384" s="22" t="str">
        <f t="shared" si="11"/>
        <v/>
      </c>
    </row>
    <row r="385" spans="1:16">
      <c r="A385" s="20" t="str">
        <f t="shared" si="12"/>
        <v/>
      </c>
      <c r="B385" s="21"/>
      <c r="C385" s="22" t="str">
        <f>IF($B385="","",SUMIF(Transactions!$F:$F,TEXT(Dashboard!C$3,"mmm-yyyy")&amp;Dashboard!$B385,Transactions!$D:$D))</f>
        <v/>
      </c>
      <c r="D385" s="22" t="str">
        <f>IF($B385="","",SUMIF(Transactions!$F:$F,TEXT(Dashboard!D$3,"mmm-yyyy")&amp;Dashboard!$B385,Transactions!$D:$D))</f>
        <v/>
      </c>
      <c r="E385" s="22" t="str">
        <f>IF($B385="","",SUMIF(Transactions!$F:$F,TEXT(Dashboard!E$3,"mmm-yyyy")&amp;Dashboard!$B385,Transactions!$D:$D))</f>
        <v/>
      </c>
      <c r="F385" s="22" t="str">
        <f>IF($B385="","",SUMIF(Transactions!$F:$F,TEXT(Dashboard!F$3,"mmm-yyyy")&amp;Dashboard!$B385,Transactions!$D:$D))</f>
        <v/>
      </c>
      <c r="G385" s="22" t="str">
        <f>IF($B385="","",SUMIF(Transactions!$F:$F,TEXT(Dashboard!G$3,"mmm-yyyy")&amp;Dashboard!$B385,Transactions!$D:$D))</f>
        <v/>
      </c>
      <c r="H385" s="22" t="str">
        <f>IF($B385="","",SUMIF(Transactions!$F:$F,TEXT(Dashboard!H$3,"mmm-yyyy")&amp;Dashboard!$B385,Transactions!$D:$D))</f>
        <v/>
      </c>
      <c r="I385" s="22" t="str">
        <f>IF($B385="","",SUMIF(Transactions!$F:$F,TEXT(Dashboard!I$3,"mmm-yyyy")&amp;Dashboard!$B385,Transactions!$D:$D))</f>
        <v/>
      </c>
      <c r="J385" s="22" t="str">
        <f>IF($B385="","",SUMIF(Transactions!$F:$F,TEXT(Dashboard!J$3,"mmm-yyyy")&amp;Dashboard!$B385,Transactions!$D:$D))</f>
        <v/>
      </c>
      <c r="K385" s="22" t="str">
        <f>IF($B385="","",SUMIF(Transactions!$F:$F,TEXT(Dashboard!K$3,"mmm-yyyy")&amp;Dashboard!$B385,Transactions!$D:$D))</f>
        <v/>
      </c>
      <c r="L385" s="22" t="str">
        <f>IF($B385="","",SUMIF(Transactions!$F:$F,TEXT(Dashboard!L$3,"mmm-yyyy")&amp;Dashboard!$B385,Transactions!$D:$D))</f>
        <v/>
      </c>
      <c r="M385" s="22" t="str">
        <f>IF($B385="","",SUMIF(Transactions!$F:$F,TEXT(Dashboard!M$3,"mmm-yyyy")&amp;Dashboard!$B385,Transactions!$D:$D))</f>
        <v/>
      </c>
      <c r="N385" s="22" t="str">
        <f>IF($B385="","",SUMIF(Transactions!$F:$F,TEXT(Dashboard!N$3,"mmm-yyyy")&amp;Dashboard!$B385,Transactions!$D:$D))</f>
        <v/>
      </c>
      <c r="O385" s="22" t="str">
        <f>IF($B385="","",SUMIF(Transactions!$F:$F,TEXT(Dashboard!O$3,"mmm-yyyy")&amp;Dashboard!$B385,Transactions!$D:$D))</f>
        <v/>
      </c>
      <c r="P385" s="22" t="str">
        <f t="shared" si="11"/>
        <v/>
      </c>
    </row>
    <row r="386" spans="1:16">
      <c r="A386" s="20" t="str">
        <f t="shared" si="12"/>
        <v/>
      </c>
      <c r="B386" s="21"/>
      <c r="C386" s="22" t="str">
        <f>IF($B386="","",SUMIF(Transactions!$F:$F,TEXT(Dashboard!C$3,"mmm-yyyy")&amp;Dashboard!$B386,Transactions!$D:$D))</f>
        <v/>
      </c>
      <c r="D386" s="22" t="str">
        <f>IF($B386="","",SUMIF(Transactions!$F:$F,TEXT(Dashboard!D$3,"mmm-yyyy")&amp;Dashboard!$B386,Transactions!$D:$D))</f>
        <v/>
      </c>
      <c r="E386" s="22" t="str">
        <f>IF($B386="","",SUMIF(Transactions!$F:$F,TEXT(Dashboard!E$3,"mmm-yyyy")&amp;Dashboard!$B386,Transactions!$D:$D))</f>
        <v/>
      </c>
      <c r="F386" s="22" t="str">
        <f>IF($B386="","",SUMIF(Transactions!$F:$F,TEXT(Dashboard!F$3,"mmm-yyyy")&amp;Dashboard!$B386,Transactions!$D:$D))</f>
        <v/>
      </c>
      <c r="G386" s="22" t="str">
        <f>IF($B386="","",SUMIF(Transactions!$F:$F,TEXT(Dashboard!G$3,"mmm-yyyy")&amp;Dashboard!$B386,Transactions!$D:$D))</f>
        <v/>
      </c>
      <c r="H386" s="22" t="str">
        <f>IF($B386="","",SUMIF(Transactions!$F:$F,TEXT(Dashboard!H$3,"mmm-yyyy")&amp;Dashboard!$B386,Transactions!$D:$D))</f>
        <v/>
      </c>
      <c r="I386" s="22" t="str">
        <f>IF($B386="","",SUMIF(Transactions!$F:$F,TEXT(Dashboard!I$3,"mmm-yyyy")&amp;Dashboard!$B386,Transactions!$D:$D))</f>
        <v/>
      </c>
      <c r="J386" s="22" t="str">
        <f>IF($B386="","",SUMIF(Transactions!$F:$F,TEXT(Dashboard!J$3,"mmm-yyyy")&amp;Dashboard!$B386,Transactions!$D:$D))</f>
        <v/>
      </c>
      <c r="K386" s="22" t="str">
        <f>IF($B386="","",SUMIF(Transactions!$F:$F,TEXT(Dashboard!K$3,"mmm-yyyy")&amp;Dashboard!$B386,Transactions!$D:$D))</f>
        <v/>
      </c>
      <c r="L386" s="22" t="str">
        <f>IF($B386="","",SUMIF(Transactions!$F:$F,TEXT(Dashboard!L$3,"mmm-yyyy")&amp;Dashboard!$B386,Transactions!$D:$D))</f>
        <v/>
      </c>
      <c r="M386" s="22" t="str">
        <f>IF($B386="","",SUMIF(Transactions!$F:$F,TEXT(Dashboard!M$3,"mmm-yyyy")&amp;Dashboard!$B386,Transactions!$D:$D))</f>
        <v/>
      </c>
      <c r="N386" s="22" t="str">
        <f>IF($B386="","",SUMIF(Transactions!$F:$F,TEXT(Dashboard!N$3,"mmm-yyyy")&amp;Dashboard!$B386,Transactions!$D:$D))</f>
        <v/>
      </c>
      <c r="O386" s="22" t="str">
        <f>IF($B386="","",SUMIF(Transactions!$F:$F,TEXT(Dashboard!O$3,"mmm-yyyy")&amp;Dashboard!$B386,Transactions!$D:$D))</f>
        <v/>
      </c>
      <c r="P386" s="22" t="str">
        <f t="shared" si="11"/>
        <v/>
      </c>
    </row>
    <row r="387" spans="1:16">
      <c r="A387" s="20" t="str">
        <f t="shared" si="12"/>
        <v/>
      </c>
      <c r="B387" s="21"/>
      <c r="C387" s="22" t="str">
        <f>IF($B387="","",SUMIF(Transactions!$F:$F,TEXT(Dashboard!C$3,"mmm-yyyy")&amp;Dashboard!$B387,Transactions!$D:$D))</f>
        <v/>
      </c>
      <c r="D387" s="22" t="str">
        <f>IF($B387="","",SUMIF(Transactions!$F:$F,TEXT(Dashboard!D$3,"mmm-yyyy")&amp;Dashboard!$B387,Transactions!$D:$D))</f>
        <v/>
      </c>
      <c r="E387" s="22" t="str">
        <f>IF($B387="","",SUMIF(Transactions!$F:$F,TEXT(Dashboard!E$3,"mmm-yyyy")&amp;Dashboard!$B387,Transactions!$D:$D))</f>
        <v/>
      </c>
      <c r="F387" s="22" t="str">
        <f>IF($B387="","",SUMIF(Transactions!$F:$F,TEXT(Dashboard!F$3,"mmm-yyyy")&amp;Dashboard!$B387,Transactions!$D:$D))</f>
        <v/>
      </c>
      <c r="G387" s="22" t="str">
        <f>IF($B387="","",SUMIF(Transactions!$F:$F,TEXT(Dashboard!G$3,"mmm-yyyy")&amp;Dashboard!$B387,Transactions!$D:$D))</f>
        <v/>
      </c>
      <c r="H387" s="22" t="str">
        <f>IF($B387="","",SUMIF(Transactions!$F:$F,TEXT(Dashboard!H$3,"mmm-yyyy")&amp;Dashboard!$B387,Transactions!$D:$D))</f>
        <v/>
      </c>
      <c r="I387" s="22" t="str">
        <f>IF($B387="","",SUMIF(Transactions!$F:$F,TEXT(Dashboard!I$3,"mmm-yyyy")&amp;Dashboard!$B387,Transactions!$D:$D))</f>
        <v/>
      </c>
      <c r="J387" s="22" t="str">
        <f>IF($B387="","",SUMIF(Transactions!$F:$F,TEXT(Dashboard!J$3,"mmm-yyyy")&amp;Dashboard!$B387,Transactions!$D:$D))</f>
        <v/>
      </c>
      <c r="K387" s="22" t="str">
        <f>IF($B387="","",SUMIF(Transactions!$F:$F,TEXT(Dashboard!K$3,"mmm-yyyy")&amp;Dashboard!$B387,Transactions!$D:$D))</f>
        <v/>
      </c>
      <c r="L387" s="22" t="str">
        <f>IF($B387="","",SUMIF(Transactions!$F:$F,TEXT(Dashboard!L$3,"mmm-yyyy")&amp;Dashboard!$B387,Transactions!$D:$D))</f>
        <v/>
      </c>
      <c r="M387" s="22" t="str">
        <f>IF($B387="","",SUMIF(Transactions!$F:$F,TEXT(Dashboard!M$3,"mmm-yyyy")&amp;Dashboard!$B387,Transactions!$D:$D))</f>
        <v/>
      </c>
      <c r="N387" s="22" t="str">
        <f>IF($B387="","",SUMIF(Transactions!$F:$F,TEXT(Dashboard!N$3,"mmm-yyyy")&amp;Dashboard!$B387,Transactions!$D:$D))</f>
        <v/>
      </c>
      <c r="O387" s="22" t="str">
        <f>IF($B387="","",SUMIF(Transactions!$F:$F,TEXT(Dashboard!O$3,"mmm-yyyy")&amp;Dashboard!$B387,Transactions!$D:$D))</f>
        <v/>
      </c>
      <c r="P387" s="22" t="str">
        <f t="shared" si="11"/>
        <v/>
      </c>
    </row>
    <row r="388" spans="1:16">
      <c r="A388" s="20" t="str">
        <f t="shared" si="12"/>
        <v/>
      </c>
      <c r="B388" s="21"/>
      <c r="C388" s="22" t="str">
        <f>IF($B388="","",SUMIF(Transactions!$F:$F,TEXT(Dashboard!C$3,"mmm-yyyy")&amp;Dashboard!$B388,Transactions!$D:$D))</f>
        <v/>
      </c>
      <c r="D388" s="22" t="str">
        <f>IF($B388="","",SUMIF(Transactions!$F:$F,TEXT(Dashboard!D$3,"mmm-yyyy")&amp;Dashboard!$B388,Transactions!$D:$D))</f>
        <v/>
      </c>
      <c r="E388" s="22" t="str">
        <f>IF($B388="","",SUMIF(Transactions!$F:$F,TEXT(Dashboard!E$3,"mmm-yyyy")&amp;Dashboard!$B388,Transactions!$D:$D))</f>
        <v/>
      </c>
      <c r="F388" s="22" t="str">
        <f>IF($B388="","",SUMIF(Transactions!$F:$F,TEXT(Dashboard!F$3,"mmm-yyyy")&amp;Dashboard!$B388,Transactions!$D:$D))</f>
        <v/>
      </c>
      <c r="G388" s="22" t="str">
        <f>IF($B388="","",SUMIF(Transactions!$F:$F,TEXT(Dashboard!G$3,"mmm-yyyy")&amp;Dashboard!$B388,Transactions!$D:$D))</f>
        <v/>
      </c>
      <c r="H388" s="22" t="str">
        <f>IF($B388="","",SUMIF(Transactions!$F:$F,TEXT(Dashboard!H$3,"mmm-yyyy")&amp;Dashboard!$B388,Transactions!$D:$D))</f>
        <v/>
      </c>
      <c r="I388" s="22" t="str">
        <f>IF($B388="","",SUMIF(Transactions!$F:$F,TEXT(Dashboard!I$3,"mmm-yyyy")&amp;Dashboard!$B388,Transactions!$D:$D))</f>
        <v/>
      </c>
      <c r="J388" s="22" t="str">
        <f>IF($B388="","",SUMIF(Transactions!$F:$F,TEXT(Dashboard!J$3,"mmm-yyyy")&amp;Dashboard!$B388,Transactions!$D:$D))</f>
        <v/>
      </c>
      <c r="K388" s="22" t="str">
        <f>IF($B388="","",SUMIF(Transactions!$F:$F,TEXT(Dashboard!K$3,"mmm-yyyy")&amp;Dashboard!$B388,Transactions!$D:$D))</f>
        <v/>
      </c>
      <c r="L388" s="22" t="str">
        <f>IF($B388="","",SUMIF(Transactions!$F:$F,TEXT(Dashboard!L$3,"mmm-yyyy")&amp;Dashboard!$B388,Transactions!$D:$D))</f>
        <v/>
      </c>
      <c r="M388" s="22" t="str">
        <f>IF($B388="","",SUMIF(Transactions!$F:$F,TEXT(Dashboard!M$3,"mmm-yyyy")&amp;Dashboard!$B388,Transactions!$D:$D))</f>
        <v/>
      </c>
      <c r="N388" s="22" t="str">
        <f>IF($B388="","",SUMIF(Transactions!$F:$F,TEXT(Dashboard!N$3,"mmm-yyyy")&amp;Dashboard!$B388,Transactions!$D:$D))</f>
        <v/>
      </c>
      <c r="O388" s="22" t="str">
        <f>IF($B388="","",SUMIF(Transactions!$F:$F,TEXT(Dashboard!O$3,"mmm-yyyy")&amp;Dashboard!$B388,Transactions!$D:$D))</f>
        <v/>
      </c>
      <c r="P388" s="22" t="str">
        <f t="shared" si="11"/>
        <v/>
      </c>
    </row>
    <row r="389" spans="1:16">
      <c r="A389" s="20" t="str">
        <f t="shared" si="12"/>
        <v/>
      </c>
      <c r="B389" s="21"/>
      <c r="C389" s="22" t="str">
        <f>IF($B389="","",SUMIF(Transactions!$F:$F,TEXT(Dashboard!C$3,"mmm-yyyy")&amp;Dashboard!$B389,Transactions!$D:$D))</f>
        <v/>
      </c>
      <c r="D389" s="22" t="str">
        <f>IF($B389="","",SUMIF(Transactions!$F:$F,TEXT(Dashboard!D$3,"mmm-yyyy")&amp;Dashboard!$B389,Transactions!$D:$D))</f>
        <v/>
      </c>
      <c r="E389" s="22" t="str">
        <f>IF($B389="","",SUMIF(Transactions!$F:$F,TEXT(Dashboard!E$3,"mmm-yyyy")&amp;Dashboard!$B389,Transactions!$D:$D))</f>
        <v/>
      </c>
      <c r="F389" s="22" t="str">
        <f>IF($B389="","",SUMIF(Transactions!$F:$F,TEXT(Dashboard!F$3,"mmm-yyyy")&amp;Dashboard!$B389,Transactions!$D:$D))</f>
        <v/>
      </c>
      <c r="G389" s="22" t="str">
        <f>IF($B389="","",SUMIF(Transactions!$F:$F,TEXT(Dashboard!G$3,"mmm-yyyy")&amp;Dashboard!$B389,Transactions!$D:$D))</f>
        <v/>
      </c>
      <c r="H389" s="22" t="str">
        <f>IF($B389="","",SUMIF(Transactions!$F:$F,TEXT(Dashboard!H$3,"mmm-yyyy")&amp;Dashboard!$B389,Transactions!$D:$D))</f>
        <v/>
      </c>
      <c r="I389" s="22" t="str">
        <f>IF($B389="","",SUMIF(Transactions!$F:$F,TEXT(Dashboard!I$3,"mmm-yyyy")&amp;Dashboard!$B389,Transactions!$D:$D))</f>
        <v/>
      </c>
      <c r="J389" s="22" t="str">
        <f>IF($B389="","",SUMIF(Transactions!$F:$F,TEXT(Dashboard!J$3,"mmm-yyyy")&amp;Dashboard!$B389,Transactions!$D:$D))</f>
        <v/>
      </c>
      <c r="K389" s="22" t="str">
        <f>IF($B389="","",SUMIF(Transactions!$F:$F,TEXT(Dashboard!K$3,"mmm-yyyy")&amp;Dashboard!$B389,Transactions!$D:$D))</f>
        <v/>
      </c>
      <c r="L389" s="22" t="str">
        <f>IF($B389="","",SUMIF(Transactions!$F:$F,TEXT(Dashboard!L$3,"mmm-yyyy")&amp;Dashboard!$B389,Transactions!$D:$D))</f>
        <v/>
      </c>
      <c r="M389" s="22" t="str">
        <f>IF($B389="","",SUMIF(Transactions!$F:$F,TEXT(Dashboard!M$3,"mmm-yyyy")&amp;Dashboard!$B389,Transactions!$D:$D))</f>
        <v/>
      </c>
      <c r="N389" s="22" t="str">
        <f>IF($B389="","",SUMIF(Transactions!$F:$F,TEXT(Dashboard!N$3,"mmm-yyyy")&amp;Dashboard!$B389,Transactions!$D:$D))</f>
        <v/>
      </c>
      <c r="O389" s="22" t="str">
        <f>IF($B389="","",SUMIF(Transactions!$F:$F,TEXT(Dashboard!O$3,"mmm-yyyy")&amp;Dashboard!$B389,Transactions!$D:$D))</f>
        <v/>
      </c>
      <c r="P389" s="22" t="str">
        <f t="shared" ref="P389:P452" si="13">IF(B389="","",SUM(C389:O389))</f>
        <v/>
      </c>
    </row>
    <row r="390" spans="1:16">
      <c r="A390" s="20" t="str">
        <f t="shared" ref="A390:A453" si="14">IF(B390="","",A389+1)</f>
        <v/>
      </c>
      <c r="B390" s="21"/>
      <c r="C390" s="22" t="str">
        <f>IF($B390="","",SUMIF(Transactions!$F:$F,TEXT(Dashboard!C$3,"mmm-yyyy")&amp;Dashboard!$B390,Transactions!$D:$D))</f>
        <v/>
      </c>
      <c r="D390" s="22" t="str">
        <f>IF($B390="","",SUMIF(Transactions!$F:$F,TEXT(Dashboard!D$3,"mmm-yyyy")&amp;Dashboard!$B390,Transactions!$D:$D))</f>
        <v/>
      </c>
      <c r="E390" s="22" t="str">
        <f>IF($B390="","",SUMIF(Transactions!$F:$F,TEXT(Dashboard!E$3,"mmm-yyyy")&amp;Dashboard!$B390,Transactions!$D:$D))</f>
        <v/>
      </c>
      <c r="F390" s="22" t="str">
        <f>IF($B390="","",SUMIF(Transactions!$F:$F,TEXT(Dashboard!F$3,"mmm-yyyy")&amp;Dashboard!$B390,Transactions!$D:$D))</f>
        <v/>
      </c>
      <c r="G390" s="22" t="str">
        <f>IF($B390="","",SUMIF(Transactions!$F:$F,TEXT(Dashboard!G$3,"mmm-yyyy")&amp;Dashboard!$B390,Transactions!$D:$D))</f>
        <v/>
      </c>
      <c r="H390" s="22" t="str">
        <f>IF($B390="","",SUMIF(Transactions!$F:$F,TEXT(Dashboard!H$3,"mmm-yyyy")&amp;Dashboard!$B390,Transactions!$D:$D))</f>
        <v/>
      </c>
      <c r="I390" s="22" t="str">
        <f>IF($B390="","",SUMIF(Transactions!$F:$F,TEXT(Dashboard!I$3,"mmm-yyyy")&amp;Dashboard!$B390,Transactions!$D:$D))</f>
        <v/>
      </c>
      <c r="J390" s="22" t="str">
        <f>IF($B390="","",SUMIF(Transactions!$F:$F,TEXT(Dashboard!J$3,"mmm-yyyy")&amp;Dashboard!$B390,Transactions!$D:$D))</f>
        <v/>
      </c>
      <c r="K390" s="22" t="str">
        <f>IF($B390="","",SUMIF(Transactions!$F:$F,TEXT(Dashboard!K$3,"mmm-yyyy")&amp;Dashboard!$B390,Transactions!$D:$D))</f>
        <v/>
      </c>
      <c r="L390" s="22" t="str">
        <f>IF($B390="","",SUMIF(Transactions!$F:$F,TEXT(Dashboard!L$3,"mmm-yyyy")&amp;Dashboard!$B390,Transactions!$D:$D))</f>
        <v/>
      </c>
      <c r="M390" s="22" t="str">
        <f>IF($B390="","",SUMIF(Transactions!$F:$F,TEXT(Dashboard!M$3,"mmm-yyyy")&amp;Dashboard!$B390,Transactions!$D:$D))</f>
        <v/>
      </c>
      <c r="N390" s="22" t="str">
        <f>IF($B390="","",SUMIF(Transactions!$F:$F,TEXT(Dashboard!N$3,"mmm-yyyy")&amp;Dashboard!$B390,Transactions!$D:$D))</f>
        <v/>
      </c>
      <c r="O390" s="22" t="str">
        <f>IF($B390="","",SUMIF(Transactions!$F:$F,TEXT(Dashboard!O$3,"mmm-yyyy")&amp;Dashboard!$B390,Transactions!$D:$D))</f>
        <v/>
      </c>
      <c r="P390" s="22" t="str">
        <f t="shared" si="13"/>
        <v/>
      </c>
    </row>
    <row r="391" spans="1:16">
      <c r="A391" s="20" t="str">
        <f t="shared" si="14"/>
        <v/>
      </c>
      <c r="B391" s="21"/>
      <c r="C391" s="22" t="str">
        <f>IF($B391="","",SUMIF(Transactions!$F:$F,TEXT(Dashboard!C$3,"mmm-yyyy")&amp;Dashboard!$B391,Transactions!$D:$D))</f>
        <v/>
      </c>
      <c r="D391" s="22" t="str">
        <f>IF($B391="","",SUMIF(Transactions!$F:$F,TEXT(Dashboard!D$3,"mmm-yyyy")&amp;Dashboard!$B391,Transactions!$D:$D))</f>
        <v/>
      </c>
      <c r="E391" s="22" t="str">
        <f>IF($B391="","",SUMIF(Transactions!$F:$F,TEXT(Dashboard!E$3,"mmm-yyyy")&amp;Dashboard!$B391,Transactions!$D:$D))</f>
        <v/>
      </c>
      <c r="F391" s="22" t="str">
        <f>IF($B391="","",SUMIF(Transactions!$F:$F,TEXT(Dashboard!F$3,"mmm-yyyy")&amp;Dashboard!$B391,Transactions!$D:$D))</f>
        <v/>
      </c>
      <c r="G391" s="22" t="str">
        <f>IF($B391="","",SUMIF(Transactions!$F:$F,TEXT(Dashboard!G$3,"mmm-yyyy")&amp;Dashboard!$B391,Transactions!$D:$D))</f>
        <v/>
      </c>
      <c r="H391" s="22" t="str">
        <f>IF($B391="","",SUMIF(Transactions!$F:$F,TEXT(Dashboard!H$3,"mmm-yyyy")&amp;Dashboard!$B391,Transactions!$D:$D))</f>
        <v/>
      </c>
      <c r="I391" s="22" t="str">
        <f>IF($B391="","",SUMIF(Transactions!$F:$F,TEXT(Dashboard!I$3,"mmm-yyyy")&amp;Dashboard!$B391,Transactions!$D:$D))</f>
        <v/>
      </c>
      <c r="J391" s="22" t="str">
        <f>IF($B391="","",SUMIF(Transactions!$F:$F,TEXT(Dashboard!J$3,"mmm-yyyy")&amp;Dashboard!$B391,Transactions!$D:$D))</f>
        <v/>
      </c>
      <c r="K391" s="22" t="str">
        <f>IF($B391="","",SUMIF(Transactions!$F:$F,TEXT(Dashboard!K$3,"mmm-yyyy")&amp;Dashboard!$B391,Transactions!$D:$D))</f>
        <v/>
      </c>
      <c r="L391" s="22" t="str">
        <f>IF($B391="","",SUMIF(Transactions!$F:$F,TEXT(Dashboard!L$3,"mmm-yyyy")&amp;Dashboard!$B391,Transactions!$D:$D))</f>
        <v/>
      </c>
      <c r="M391" s="22" t="str">
        <f>IF($B391="","",SUMIF(Transactions!$F:$F,TEXT(Dashboard!M$3,"mmm-yyyy")&amp;Dashboard!$B391,Transactions!$D:$D))</f>
        <v/>
      </c>
      <c r="N391" s="22" t="str">
        <f>IF($B391="","",SUMIF(Transactions!$F:$F,TEXT(Dashboard!N$3,"mmm-yyyy")&amp;Dashboard!$B391,Transactions!$D:$D))</f>
        <v/>
      </c>
      <c r="O391" s="22" t="str">
        <f>IF($B391="","",SUMIF(Transactions!$F:$F,TEXT(Dashboard!O$3,"mmm-yyyy")&amp;Dashboard!$B391,Transactions!$D:$D))</f>
        <v/>
      </c>
      <c r="P391" s="22" t="str">
        <f t="shared" si="13"/>
        <v/>
      </c>
    </row>
    <row r="392" spans="1:16">
      <c r="A392" s="20" t="str">
        <f t="shared" si="14"/>
        <v/>
      </c>
      <c r="B392" s="21"/>
      <c r="C392" s="22" t="str">
        <f>IF($B392="","",SUMIF(Transactions!$F:$F,TEXT(Dashboard!C$3,"mmm-yyyy")&amp;Dashboard!$B392,Transactions!$D:$D))</f>
        <v/>
      </c>
      <c r="D392" s="22" t="str">
        <f>IF($B392="","",SUMIF(Transactions!$F:$F,TEXT(Dashboard!D$3,"mmm-yyyy")&amp;Dashboard!$B392,Transactions!$D:$D))</f>
        <v/>
      </c>
      <c r="E392" s="22" t="str">
        <f>IF($B392="","",SUMIF(Transactions!$F:$F,TEXT(Dashboard!E$3,"mmm-yyyy")&amp;Dashboard!$B392,Transactions!$D:$D))</f>
        <v/>
      </c>
      <c r="F392" s="22" t="str">
        <f>IF($B392="","",SUMIF(Transactions!$F:$F,TEXT(Dashboard!F$3,"mmm-yyyy")&amp;Dashboard!$B392,Transactions!$D:$D))</f>
        <v/>
      </c>
      <c r="G392" s="22" t="str">
        <f>IF($B392="","",SUMIF(Transactions!$F:$F,TEXT(Dashboard!G$3,"mmm-yyyy")&amp;Dashboard!$B392,Transactions!$D:$D))</f>
        <v/>
      </c>
      <c r="H392" s="22" t="str">
        <f>IF($B392="","",SUMIF(Transactions!$F:$F,TEXT(Dashboard!H$3,"mmm-yyyy")&amp;Dashboard!$B392,Transactions!$D:$D))</f>
        <v/>
      </c>
      <c r="I392" s="22" t="str">
        <f>IF($B392="","",SUMIF(Transactions!$F:$F,TEXT(Dashboard!I$3,"mmm-yyyy")&amp;Dashboard!$B392,Transactions!$D:$D))</f>
        <v/>
      </c>
      <c r="J392" s="22" t="str">
        <f>IF($B392="","",SUMIF(Transactions!$F:$F,TEXT(Dashboard!J$3,"mmm-yyyy")&amp;Dashboard!$B392,Transactions!$D:$D))</f>
        <v/>
      </c>
      <c r="K392" s="22" t="str">
        <f>IF($B392="","",SUMIF(Transactions!$F:$F,TEXT(Dashboard!K$3,"mmm-yyyy")&amp;Dashboard!$B392,Transactions!$D:$D))</f>
        <v/>
      </c>
      <c r="L392" s="22" t="str">
        <f>IF($B392="","",SUMIF(Transactions!$F:$F,TEXT(Dashboard!L$3,"mmm-yyyy")&amp;Dashboard!$B392,Transactions!$D:$D))</f>
        <v/>
      </c>
      <c r="M392" s="22" t="str">
        <f>IF($B392="","",SUMIF(Transactions!$F:$F,TEXT(Dashboard!M$3,"mmm-yyyy")&amp;Dashboard!$B392,Transactions!$D:$D))</f>
        <v/>
      </c>
      <c r="N392" s="22" t="str">
        <f>IF($B392="","",SUMIF(Transactions!$F:$F,TEXT(Dashboard!N$3,"mmm-yyyy")&amp;Dashboard!$B392,Transactions!$D:$D))</f>
        <v/>
      </c>
      <c r="O392" s="22" t="str">
        <f>IF($B392="","",SUMIF(Transactions!$F:$F,TEXT(Dashboard!O$3,"mmm-yyyy")&amp;Dashboard!$B392,Transactions!$D:$D))</f>
        <v/>
      </c>
      <c r="P392" s="22" t="str">
        <f t="shared" si="13"/>
        <v/>
      </c>
    </row>
    <row r="393" spans="1:16">
      <c r="A393" s="20" t="str">
        <f t="shared" si="14"/>
        <v/>
      </c>
      <c r="B393" s="21"/>
      <c r="C393" s="22" t="str">
        <f>IF($B393="","",SUMIF(Transactions!$F:$F,TEXT(Dashboard!C$3,"mmm-yyyy")&amp;Dashboard!$B393,Transactions!$D:$D))</f>
        <v/>
      </c>
      <c r="D393" s="22" t="str">
        <f>IF($B393="","",SUMIF(Transactions!$F:$F,TEXT(Dashboard!D$3,"mmm-yyyy")&amp;Dashboard!$B393,Transactions!$D:$D))</f>
        <v/>
      </c>
      <c r="E393" s="22" t="str">
        <f>IF($B393="","",SUMIF(Transactions!$F:$F,TEXT(Dashboard!E$3,"mmm-yyyy")&amp;Dashboard!$B393,Transactions!$D:$D))</f>
        <v/>
      </c>
      <c r="F393" s="22" t="str">
        <f>IF($B393="","",SUMIF(Transactions!$F:$F,TEXT(Dashboard!F$3,"mmm-yyyy")&amp;Dashboard!$B393,Transactions!$D:$D))</f>
        <v/>
      </c>
      <c r="G393" s="22" t="str">
        <f>IF($B393="","",SUMIF(Transactions!$F:$F,TEXT(Dashboard!G$3,"mmm-yyyy")&amp;Dashboard!$B393,Transactions!$D:$D))</f>
        <v/>
      </c>
      <c r="H393" s="22" t="str">
        <f>IF($B393="","",SUMIF(Transactions!$F:$F,TEXT(Dashboard!H$3,"mmm-yyyy")&amp;Dashboard!$B393,Transactions!$D:$D))</f>
        <v/>
      </c>
      <c r="I393" s="22" t="str">
        <f>IF($B393="","",SUMIF(Transactions!$F:$F,TEXT(Dashboard!I$3,"mmm-yyyy")&amp;Dashboard!$B393,Transactions!$D:$D))</f>
        <v/>
      </c>
      <c r="J393" s="22" t="str">
        <f>IF($B393="","",SUMIF(Transactions!$F:$F,TEXT(Dashboard!J$3,"mmm-yyyy")&amp;Dashboard!$B393,Transactions!$D:$D))</f>
        <v/>
      </c>
      <c r="K393" s="22" t="str">
        <f>IF($B393="","",SUMIF(Transactions!$F:$F,TEXT(Dashboard!K$3,"mmm-yyyy")&amp;Dashboard!$B393,Transactions!$D:$D))</f>
        <v/>
      </c>
      <c r="L393" s="22" t="str">
        <f>IF($B393="","",SUMIF(Transactions!$F:$F,TEXT(Dashboard!L$3,"mmm-yyyy")&amp;Dashboard!$B393,Transactions!$D:$D))</f>
        <v/>
      </c>
      <c r="M393" s="22" t="str">
        <f>IF($B393="","",SUMIF(Transactions!$F:$F,TEXT(Dashboard!M$3,"mmm-yyyy")&amp;Dashboard!$B393,Transactions!$D:$D))</f>
        <v/>
      </c>
      <c r="N393" s="22" t="str">
        <f>IF($B393="","",SUMIF(Transactions!$F:$F,TEXT(Dashboard!N$3,"mmm-yyyy")&amp;Dashboard!$B393,Transactions!$D:$D))</f>
        <v/>
      </c>
      <c r="O393" s="22" t="str">
        <f>IF($B393="","",SUMIF(Transactions!$F:$F,TEXT(Dashboard!O$3,"mmm-yyyy")&amp;Dashboard!$B393,Transactions!$D:$D))</f>
        <v/>
      </c>
      <c r="P393" s="22" t="str">
        <f t="shared" si="13"/>
        <v/>
      </c>
    </row>
    <row r="394" spans="1:16">
      <c r="A394" s="20" t="str">
        <f t="shared" si="14"/>
        <v/>
      </c>
      <c r="B394" s="21"/>
      <c r="C394" s="22" t="str">
        <f>IF($B394="","",SUMIF(Transactions!$F:$F,TEXT(Dashboard!C$3,"mmm-yyyy")&amp;Dashboard!$B394,Transactions!$D:$D))</f>
        <v/>
      </c>
      <c r="D394" s="22" t="str">
        <f>IF($B394="","",SUMIF(Transactions!$F:$F,TEXT(Dashboard!D$3,"mmm-yyyy")&amp;Dashboard!$B394,Transactions!$D:$D))</f>
        <v/>
      </c>
      <c r="E394" s="22" t="str">
        <f>IF($B394="","",SUMIF(Transactions!$F:$F,TEXT(Dashboard!E$3,"mmm-yyyy")&amp;Dashboard!$B394,Transactions!$D:$D))</f>
        <v/>
      </c>
      <c r="F394" s="22" t="str">
        <f>IF($B394="","",SUMIF(Transactions!$F:$F,TEXT(Dashboard!F$3,"mmm-yyyy")&amp;Dashboard!$B394,Transactions!$D:$D))</f>
        <v/>
      </c>
      <c r="G394" s="22" t="str">
        <f>IF($B394="","",SUMIF(Transactions!$F:$F,TEXT(Dashboard!G$3,"mmm-yyyy")&amp;Dashboard!$B394,Transactions!$D:$D))</f>
        <v/>
      </c>
      <c r="H394" s="22" t="str">
        <f>IF($B394="","",SUMIF(Transactions!$F:$F,TEXT(Dashboard!H$3,"mmm-yyyy")&amp;Dashboard!$B394,Transactions!$D:$D))</f>
        <v/>
      </c>
      <c r="I394" s="22" t="str">
        <f>IF($B394="","",SUMIF(Transactions!$F:$F,TEXT(Dashboard!I$3,"mmm-yyyy")&amp;Dashboard!$B394,Transactions!$D:$D))</f>
        <v/>
      </c>
      <c r="J394" s="22" t="str">
        <f>IF($B394="","",SUMIF(Transactions!$F:$F,TEXT(Dashboard!J$3,"mmm-yyyy")&amp;Dashboard!$B394,Transactions!$D:$D))</f>
        <v/>
      </c>
      <c r="K394" s="22" t="str">
        <f>IF($B394="","",SUMIF(Transactions!$F:$F,TEXT(Dashboard!K$3,"mmm-yyyy")&amp;Dashboard!$B394,Transactions!$D:$D))</f>
        <v/>
      </c>
      <c r="L394" s="22" t="str">
        <f>IF($B394="","",SUMIF(Transactions!$F:$F,TEXT(Dashboard!L$3,"mmm-yyyy")&amp;Dashboard!$B394,Transactions!$D:$D))</f>
        <v/>
      </c>
      <c r="M394" s="22" t="str">
        <f>IF($B394="","",SUMIF(Transactions!$F:$F,TEXT(Dashboard!M$3,"mmm-yyyy")&amp;Dashboard!$B394,Transactions!$D:$D))</f>
        <v/>
      </c>
      <c r="N394" s="22" t="str">
        <f>IF($B394="","",SUMIF(Transactions!$F:$F,TEXT(Dashboard!N$3,"mmm-yyyy")&amp;Dashboard!$B394,Transactions!$D:$D))</f>
        <v/>
      </c>
      <c r="O394" s="22" t="str">
        <f>IF($B394="","",SUMIF(Transactions!$F:$F,TEXT(Dashboard!O$3,"mmm-yyyy")&amp;Dashboard!$B394,Transactions!$D:$D))</f>
        <v/>
      </c>
      <c r="P394" s="22" t="str">
        <f t="shared" si="13"/>
        <v/>
      </c>
    </row>
    <row r="395" spans="1:16">
      <c r="A395" s="20" t="str">
        <f t="shared" si="14"/>
        <v/>
      </c>
      <c r="B395" s="21"/>
      <c r="C395" s="22" t="str">
        <f>IF($B395="","",SUMIF(Transactions!$F:$F,TEXT(Dashboard!C$3,"mmm-yyyy")&amp;Dashboard!$B395,Transactions!$D:$D))</f>
        <v/>
      </c>
      <c r="D395" s="22" t="str">
        <f>IF($B395="","",SUMIF(Transactions!$F:$F,TEXT(Dashboard!D$3,"mmm-yyyy")&amp;Dashboard!$B395,Transactions!$D:$D))</f>
        <v/>
      </c>
      <c r="E395" s="22" t="str">
        <f>IF($B395="","",SUMIF(Transactions!$F:$F,TEXT(Dashboard!E$3,"mmm-yyyy")&amp;Dashboard!$B395,Transactions!$D:$D))</f>
        <v/>
      </c>
      <c r="F395" s="22" t="str">
        <f>IF($B395="","",SUMIF(Transactions!$F:$F,TEXT(Dashboard!F$3,"mmm-yyyy")&amp;Dashboard!$B395,Transactions!$D:$D))</f>
        <v/>
      </c>
      <c r="G395" s="22" t="str">
        <f>IF($B395="","",SUMIF(Transactions!$F:$F,TEXT(Dashboard!G$3,"mmm-yyyy")&amp;Dashboard!$B395,Transactions!$D:$D))</f>
        <v/>
      </c>
      <c r="H395" s="22" t="str">
        <f>IF($B395="","",SUMIF(Transactions!$F:$F,TEXT(Dashboard!H$3,"mmm-yyyy")&amp;Dashboard!$B395,Transactions!$D:$D))</f>
        <v/>
      </c>
      <c r="I395" s="22" t="str">
        <f>IF($B395="","",SUMIF(Transactions!$F:$F,TEXT(Dashboard!I$3,"mmm-yyyy")&amp;Dashboard!$B395,Transactions!$D:$D))</f>
        <v/>
      </c>
      <c r="J395" s="22" t="str">
        <f>IF($B395="","",SUMIF(Transactions!$F:$F,TEXT(Dashboard!J$3,"mmm-yyyy")&amp;Dashboard!$B395,Transactions!$D:$D))</f>
        <v/>
      </c>
      <c r="K395" s="22" t="str">
        <f>IF($B395="","",SUMIF(Transactions!$F:$F,TEXT(Dashboard!K$3,"mmm-yyyy")&amp;Dashboard!$B395,Transactions!$D:$D))</f>
        <v/>
      </c>
      <c r="L395" s="22" t="str">
        <f>IF($B395="","",SUMIF(Transactions!$F:$F,TEXT(Dashboard!L$3,"mmm-yyyy")&amp;Dashboard!$B395,Transactions!$D:$D))</f>
        <v/>
      </c>
      <c r="M395" s="22" t="str">
        <f>IF($B395="","",SUMIF(Transactions!$F:$F,TEXT(Dashboard!M$3,"mmm-yyyy")&amp;Dashboard!$B395,Transactions!$D:$D))</f>
        <v/>
      </c>
      <c r="N395" s="22" t="str">
        <f>IF($B395="","",SUMIF(Transactions!$F:$F,TEXT(Dashboard!N$3,"mmm-yyyy")&amp;Dashboard!$B395,Transactions!$D:$D))</f>
        <v/>
      </c>
      <c r="O395" s="22" t="str">
        <f>IF($B395="","",SUMIF(Transactions!$F:$F,TEXT(Dashboard!O$3,"mmm-yyyy")&amp;Dashboard!$B395,Transactions!$D:$D))</f>
        <v/>
      </c>
      <c r="P395" s="22" t="str">
        <f t="shared" si="13"/>
        <v/>
      </c>
    </row>
    <row r="396" spans="1:16">
      <c r="A396" s="20" t="str">
        <f t="shared" si="14"/>
        <v/>
      </c>
      <c r="B396" s="21"/>
      <c r="C396" s="22" t="str">
        <f>IF($B396="","",SUMIF(Transactions!$F:$F,TEXT(Dashboard!C$3,"mmm-yyyy")&amp;Dashboard!$B396,Transactions!$D:$D))</f>
        <v/>
      </c>
      <c r="D396" s="22" t="str">
        <f>IF($B396="","",SUMIF(Transactions!$F:$F,TEXT(Dashboard!D$3,"mmm-yyyy")&amp;Dashboard!$B396,Transactions!$D:$D))</f>
        <v/>
      </c>
      <c r="E396" s="22" t="str">
        <f>IF($B396="","",SUMIF(Transactions!$F:$F,TEXT(Dashboard!E$3,"mmm-yyyy")&amp;Dashboard!$B396,Transactions!$D:$D))</f>
        <v/>
      </c>
      <c r="F396" s="22" t="str">
        <f>IF($B396="","",SUMIF(Transactions!$F:$F,TEXT(Dashboard!F$3,"mmm-yyyy")&amp;Dashboard!$B396,Transactions!$D:$D))</f>
        <v/>
      </c>
      <c r="G396" s="22" t="str">
        <f>IF($B396="","",SUMIF(Transactions!$F:$F,TEXT(Dashboard!G$3,"mmm-yyyy")&amp;Dashboard!$B396,Transactions!$D:$D))</f>
        <v/>
      </c>
      <c r="H396" s="22" t="str">
        <f>IF($B396="","",SUMIF(Transactions!$F:$F,TEXT(Dashboard!H$3,"mmm-yyyy")&amp;Dashboard!$B396,Transactions!$D:$D))</f>
        <v/>
      </c>
      <c r="I396" s="22" t="str">
        <f>IF($B396="","",SUMIF(Transactions!$F:$F,TEXT(Dashboard!I$3,"mmm-yyyy")&amp;Dashboard!$B396,Transactions!$D:$D))</f>
        <v/>
      </c>
      <c r="J396" s="22" t="str">
        <f>IF($B396="","",SUMIF(Transactions!$F:$F,TEXT(Dashboard!J$3,"mmm-yyyy")&amp;Dashboard!$B396,Transactions!$D:$D))</f>
        <v/>
      </c>
      <c r="K396" s="22" t="str">
        <f>IF($B396="","",SUMIF(Transactions!$F:$F,TEXT(Dashboard!K$3,"mmm-yyyy")&amp;Dashboard!$B396,Transactions!$D:$D))</f>
        <v/>
      </c>
      <c r="L396" s="22" t="str">
        <f>IF($B396="","",SUMIF(Transactions!$F:$F,TEXT(Dashboard!L$3,"mmm-yyyy")&amp;Dashboard!$B396,Transactions!$D:$D))</f>
        <v/>
      </c>
      <c r="M396" s="22" t="str">
        <f>IF($B396="","",SUMIF(Transactions!$F:$F,TEXT(Dashboard!M$3,"mmm-yyyy")&amp;Dashboard!$B396,Transactions!$D:$D))</f>
        <v/>
      </c>
      <c r="N396" s="22" t="str">
        <f>IF($B396="","",SUMIF(Transactions!$F:$F,TEXT(Dashboard!N$3,"mmm-yyyy")&amp;Dashboard!$B396,Transactions!$D:$D))</f>
        <v/>
      </c>
      <c r="O396" s="22" t="str">
        <f>IF($B396="","",SUMIF(Transactions!$F:$F,TEXT(Dashboard!O$3,"mmm-yyyy")&amp;Dashboard!$B396,Transactions!$D:$D))</f>
        <v/>
      </c>
      <c r="P396" s="22" t="str">
        <f t="shared" si="13"/>
        <v/>
      </c>
    </row>
    <row r="397" spans="1:16">
      <c r="A397" s="20" t="str">
        <f t="shared" si="14"/>
        <v/>
      </c>
      <c r="B397" s="21"/>
      <c r="C397" s="22" t="str">
        <f>IF($B397="","",SUMIF(Transactions!$F:$F,TEXT(Dashboard!C$3,"mmm-yyyy")&amp;Dashboard!$B397,Transactions!$D:$D))</f>
        <v/>
      </c>
      <c r="D397" s="22" t="str">
        <f>IF($B397="","",SUMIF(Transactions!$F:$F,TEXT(Dashboard!D$3,"mmm-yyyy")&amp;Dashboard!$B397,Transactions!$D:$D))</f>
        <v/>
      </c>
      <c r="E397" s="22" t="str">
        <f>IF($B397="","",SUMIF(Transactions!$F:$F,TEXT(Dashboard!E$3,"mmm-yyyy")&amp;Dashboard!$B397,Transactions!$D:$D))</f>
        <v/>
      </c>
      <c r="F397" s="22" t="str">
        <f>IF($B397="","",SUMIF(Transactions!$F:$F,TEXT(Dashboard!F$3,"mmm-yyyy")&amp;Dashboard!$B397,Transactions!$D:$D))</f>
        <v/>
      </c>
      <c r="G397" s="22" t="str">
        <f>IF($B397="","",SUMIF(Transactions!$F:$F,TEXT(Dashboard!G$3,"mmm-yyyy")&amp;Dashboard!$B397,Transactions!$D:$D))</f>
        <v/>
      </c>
      <c r="H397" s="22" t="str">
        <f>IF($B397="","",SUMIF(Transactions!$F:$F,TEXT(Dashboard!H$3,"mmm-yyyy")&amp;Dashboard!$B397,Transactions!$D:$D))</f>
        <v/>
      </c>
      <c r="I397" s="22" t="str">
        <f>IF($B397="","",SUMIF(Transactions!$F:$F,TEXT(Dashboard!I$3,"mmm-yyyy")&amp;Dashboard!$B397,Transactions!$D:$D))</f>
        <v/>
      </c>
      <c r="J397" s="22" t="str">
        <f>IF($B397="","",SUMIF(Transactions!$F:$F,TEXT(Dashboard!J$3,"mmm-yyyy")&amp;Dashboard!$B397,Transactions!$D:$D))</f>
        <v/>
      </c>
      <c r="K397" s="22" t="str">
        <f>IF($B397="","",SUMIF(Transactions!$F:$F,TEXT(Dashboard!K$3,"mmm-yyyy")&amp;Dashboard!$B397,Transactions!$D:$D))</f>
        <v/>
      </c>
      <c r="L397" s="22" t="str">
        <f>IF($B397="","",SUMIF(Transactions!$F:$F,TEXT(Dashboard!L$3,"mmm-yyyy")&amp;Dashboard!$B397,Transactions!$D:$D))</f>
        <v/>
      </c>
      <c r="M397" s="22" t="str">
        <f>IF($B397="","",SUMIF(Transactions!$F:$F,TEXT(Dashboard!M$3,"mmm-yyyy")&amp;Dashboard!$B397,Transactions!$D:$D))</f>
        <v/>
      </c>
      <c r="N397" s="22" t="str">
        <f>IF($B397="","",SUMIF(Transactions!$F:$F,TEXT(Dashboard!N$3,"mmm-yyyy")&amp;Dashboard!$B397,Transactions!$D:$D))</f>
        <v/>
      </c>
      <c r="O397" s="22" t="str">
        <f>IF($B397="","",SUMIF(Transactions!$F:$F,TEXT(Dashboard!O$3,"mmm-yyyy")&amp;Dashboard!$B397,Transactions!$D:$D))</f>
        <v/>
      </c>
      <c r="P397" s="22" t="str">
        <f t="shared" si="13"/>
        <v/>
      </c>
    </row>
    <row r="398" spans="1:16">
      <c r="A398" s="20" t="str">
        <f t="shared" si="14"/>
        <v/>
      </c>
      <c r="B398" s="21"/>
      <c r="C398" s="22" t="str">
        <f>IF($B398="","",SUMIF(Transactions!$F:$F,TEXT(Dashboard!C$3,"mmm-yyyy")&amp;Dashboard!$B398,Transactions!$D:$D))</f>
        <v/>
      </c>
      <c r="D398" s="22" t="str">
        <f>IF($B398="","",SUMIF(Transactions!$F:$F,TEXT(Dashboard!D$3,"mmm-yyyy")&amp;Dashboard!$B398,Transactions!$D:$D))</f>
        <v/>
      </c>
      <c r="E398" s="22" t="str">
        <f>IF($B398="","",SUMIF(Transactions!$F:$F,TEXT(Dashboard!E$3,"mmm-yyyy")&amp;Dashboard!$B398,Transactions!$D:$D))</f>
        <v/>
      </c>
      <c r="F398" s="22" t="str">
        <f>IF($B398="","",SUMIF(Transactions!$F:$F,TEXT(Dashboard!F$3,"mmm-yyyy")&amp;Dashboard!$B398,Transactions!$D:$D))</f>
        <v/>
      </c>
      <c r="G398" s="22" t="str">
        <f>IF($B398="","",SUMIF(Transactions!$F:$F,TEXT(Dashboard!G$3,"mmm-yyyy")&amp;Dashboard!$B398,Transactions!$D:$D))</f>
        <v/>
      </c>
      <c r="H398" s="22" t="str">
        <f>IF($B398="","",SUMIF(Transactions!$F:$F,TEXT(Dashboard!H$3,"mmm-yyyy")&amp;Dashboard!$B398,Transactions!$D:$D))</f>
        <v/>
      </c>
      <c r="I398" s="22" t="str">
        <f>IF($B398="","",SUMIF(Transactions!$F:$F,TEXT(Dashboard!I$3,"mmm-yyyy")&amp;Dashboard!$B398,Transactions!$D:$D))</f>
        <v/>
      </c>
      <c r="J398" s="22" t="str">
        <f>IF($B398="","",SUMIF(Transactions!$F:$F,TEXT(Dashboard!J$3,"mmm-yyyy")&amp;Dashboard!$B398,Transactions!$D:$D))</f>
        <v/>
      </c>
      <c r="K398" s="22" t="str">
        <f>IF($B398="","",SUMIF(Transactions!$F:$F,TEXT(Dashboard!K$3,"mmm-yyyy")&amp;Dashboard!$B398,Transactions!$D:$D))</f>
        <v/>
      </c>
      <c r="L398" s="22" t="str">
        <f>IF($B398="","",SUMIF(Transactions!$F:$F,TEXT(Dashboard!L$3,"mmm-yyyy")&amp;Dashboard!$B398,Transactions!$D:$D))</f>
        <v/>
      </c>
      <c r="M398" s="22" t="str">
        <f>IF($B398="","",SUMIF(Transactions!$F:$F,TEXT(Dashboard!M$3,"mmm-yyyy")&amp;Dashboard!$B398,Transactions!$D:$D))</f>
        <v/>
      </c>
      <c r="N398" s="22" t="str">
        <f>IF($B398="","",SUMIF(Transactions!$F:$F,TEXT(Dashboard!N$3,"mmm-yyyy")&amp;Dashboard!$B398,Transactions!$D:$D))</f>
        <v/>
      </c>
      <c r="O398" s="22" t="str">
        <f>IF($B398="","",SUMIF(Transactions!$F:$F,TEXT(Dashboard!O$3,"mmm-yyyy")&amp;Dashboard!$B398,Transactions!$D:$D))</f>
        <v/>
      </c>
      <c r="P398" s="22" t="str">
        <f t="shared" si="13"/>
        <v/>
      </c>
    </row>
    <row r="399" spans="1:16">
      <c r="A399" s="20" t="str">
        <f t="shared" si="14"/>
        <v/>
      </c>
      <c r="B399" s="21"/>
      <c r="C399" s="22" t="str">
        <f>IF($B399="","",SUMIF(Transactions!$F:$F,TEXT(Dashboard!C$3,"mmm-yyyy")&amp;Dashboard!$B399,Transactions!$D:$D))</f>
        <v/>
      </c>
      <c r="D399" s="22" t="str">
        <f>IF($B399="","",SUMIF(Transactions!$F:$F,TEXT(Dashboard!D$3,"mmm-yyyy")&amp;Dashboard!$B399,Transactions!$D:$D))</f>
        <v/>
      </c>
      <c r="E399" s="22" t="str">
        <f>IF($B399="","",SUMIF(Transactions!$F:$F,TEXT(Dashboard!E$3,"mmm-yyyy")&amp;Dashboard!$B399,Transactions!$D:$D))</f>
        <v/>
      </c>
      <c r="F399" s="22" t="str">
        <f>IF($B399="","",SUMIF(Transactions!$F:$F,TEXT(Dashboard!F$3,"mmm-yyyy")&amp;Dashboard!$B399,Transactions!$D:$D))</f>
        <v/>
      </c>
      <c r="G399" s="22" t="str">
        <f>IF($B399="","",SUMIF(Transactions!$F:$F,TEXT(Dashboard!G$3,"mmm-yyyy")&amp;Dashboard!$B399,Transactions!$D:$D))</f>
        <v/>
      </c>
      <c r="H399" s="22" t="str">
        <f>IF($B399="","",SUMIF(Transactions!$F:$F,TEXT(Dashboard!H$3,"mmm-yyyy")&amp;Dashboard!$B399,Transactions!$D:$D))</f>
        <v/>
      </c>
      <c r="I399" s="22" t="str">
        <f>IF($B399="","",SUMIF(Transactions!$F:$F,TEXT(Dashboard!I$3,"mmm-yyyy")&amp;Dashboard!$B399,Transactions!$D:$D))</f>
        <v/>
      </c>
      <c r="J399" s="22" t="str">
        <f>IF($B399="","",SUMIF(Transactions!$F:$F,TEXT(Dashboard!J$3,"mmm-yyyy")&amp;Dashboard!$B399,Transactions!$D:$D))</f>
        <v/>
      </c>
      <c r="K399" s="22" t="str">
        <f>IF($B399="","",SUMIF(Transactions!$F:$F,TEXT(Dashboard!K$3,"mmm-yyyy")&amp;Dashboard!$B399,Transactions!$D:$D))</f>
        <v/>
      </c>
      <c r="L399" s="22" t="str">
        <f>IF($B399="","",SUMIF(Transactions!$F:$F,TEXT(Dashboard!L$3,"mmm-yyyy")&amp;Dashboard!$B399,Transactions!$D:$D))</f>
        <v/>
      </c>
      <c r="M399" s="22" t="str">
        <f>IF($B399="","",SUMIF(Transactions!$F:$F,TEXT(Dashboard!M$3,"mmm-yyyy")&amp;Dashboard!$B399,Transactions!$D:$D))</f>
        <v/>
      </c>
      <c r="N399" s="22" t="str">
        <f>IF($B399="","",SUMIF(Transactions!$F:$F,TEXT(Dashboard!N$3,"mmm-yyyy")&amp;Dashboard!$B399,Transactions!$D:$D))</f>
        <v/>
      </c>
      <c r="O399" s="22" t="str">
        <f>IF($B399="","",SUMIF(Transactions!$F:$F,TEXT(Dashboard!O$3,"mmm-yyyy")&amp;Dashboard!$B399,Transactions!$D:$D))</f>
        <v/>
      </c>
      <c r="P399" s="22" t="str">
        <f t="shared" si="13"/>
        <v/>
      </c>
    </row>
    <row r="400" spans="1:16">
      <c r="A400" s="20" t="str">
        <f t="shared" si="14"/>
        <v/>
      </c>
      <c r="B400" s="21"/>
      <c r="C400" s="22" t="str">
        <f>IF($B400="","",SUMIF(Transactions!$F:$F,TEXT(Dashboard!C$3,"mmm-yyyy")&amp;Dashboard!$B400,Transactions!$D:$D))</f>
        <v/>
      </c>
      <c r="D400" s="22" t="str">
        <f>IF($B400="","",SUMIF(Transactions!$F:$F,TEXT(Dashboard!D$3,"mmm-yyyy")&amp;Dashboard!$B400,Transactions!$D:$D))</f>
        <v/>
      </c>
      <c r="E400" s="22" t="str">
        <f>IF($B400="","",SUMIF(Transactions!$F:$F,TEXT(Dashboard!E$3,"mmm-yyyy")&amp;Dashboard!$B400,Transactions!$D:$D))</f>
        <v/>
      </c>
      <c r="F400" s="22" t="str">
        <f>IF($B400="","",SUMIF(Transactions!$F:$F,TEXT(Dashboard!F$3,"mmm-yyyy")&amp;Dashboard!$B400,Transactions!$D:$D))</f>
        <v/>
      </c>
      <c r="G400" s="22" t="str">
        <f>IF($B400="","",SUMIF(Transactions!$F:$F,TEXT(Dashboard!G$3,"mmm-yyyy")&amp;Dashboard!$B400,Transactions!$D:$D))</f>
        <v/>
      </c>
      <c r="H400" s="22" t="str">
        <f>IF($B400="","",SUMIF(Transactions!$F:$F,TEXT(Dashboard!H$3,"mmm-yyyy")&amp;Dashboard!$B400,Transactions!$D:$D))</f>
        <v/>
      </c>
      <c r="I400" s="22" t="str">
        <f>IF($B400="","",SUMIF(Transactions!$F:$F,TEXT(Dashboard!I$3,"mmm-yyyy")&amp;Dashboard!$B400,Transactions!$D:$D))</f>
        <v/>
      </c>
      <c r="J400" s="22" t="str">
        <f>IF($B400="","",SUMIF(Transactions!$F:$F,TEXT(Dashboard!J$3,"mmm-yyyy")&amp;Dashboard!$B400,Transactions!$D:$D))</f>
        <v/>
      </c>
      <c r="K400" s="22" t="str">
        <f>IF($B400="","",SUMIF(Transactions!$F:$F,TEXT(Dashboard!K$3,"mmm-yyyy")&amp;Dashboard!$B400,Transactions!$D:$D))</f>
        <v/>
      </c>
      <c r="L400" s="22" t="str">
        <f>IF($B400="","",SUMIF(Transactions!$F:$F,TEXT(Dashboard!L$3,"mmm-yyyy")&amp;Dashboard!$B400,Transactions!$D:$D))</f>
        <v/>
      </c>
      <c r="M400" s="22" t="str">
        <f>IF($B400="","",SUMIF(Transactions!$F:$F,TEXT(Dashboard!M$3,"mmm-yyyy")&amp;Dashboard!$B400,Transactions!$D:$D))</f>
        <v/>
      </c>
      <c r="N400" s="22" t="str">
        <f>IF($B400="","",SUMIF(Transactions!$F:$F,TEXT(Dashboard!N$3,"mmm-yyyy")&amp;Dashboard!$B400,Transactions!$D:$D))</f>
        <v/>
      </c>
      <c r="O400" s="22" t="str">
        <f>IF($B400="","",SUMIF(Transactions!$F:$F,TEXT(Dashboard!O$3,"mmm-yyyy")&amp;Dashboard!$B400,Transactions!$D:$D))</f>
        <v/>
      </c>
      <c r="P400" s="22" t="str">
        <f t="shared" si="13"/>
        <v/>
      </c>
    </row>
    <row r="401" spans="1:16">
      <c r="A401" s="20" t="str">
        <f t="shared" si="14"/>
        <v/>
      </c>
      <c r="B401" s="21"/>
      <c r="C401" s="22" t="str">
        <f>IF($B401="","",SUMIF(Transactions!$F:$F,TEXT(Dashboard!C$3,"mmm-yyyy")&amp;Dashboard!$B401,Transactions!$D:$D))</f>
        <v/>
      </c>
      <c r="D401" s="22" t="str">
        <f>IF($B401="","",SUMIF(Transactions!$F:$F,TEXT(Dashboard!D$3,"mmm-yyyy")&amp;Dashboard!$B401,Transactions!$D:$D))</f>
        <v/>
      </c>
      <c r="E401" s="22" t="str">
        <f>IF($B401="","",SUMIF(Transactions!$F:$F,TEXT(Dashboard!E$3,"mmm-yyyy")&amp;Dashboard!$B401,Transactions!$D:$D))</f>
        <v/>
      </c>
      <c r="F401" s="22" t="str">
        <f>IF($B401="","",SUMIF(Transactions!$F:$F,TEXT(Dashboard!F$3,"mmm-yyyy")&amp;Dashboard!$B401,Transactions!$D:$D))</f>
        <v/>
      </c>
      <c r="G401" s="22" t="str">
        <f>IF($B401="","",SUMIF(Transactions!$F:$F,TEXT(Dashboard!G$3,"mmm-yyyy")&amp;Dashboard!$B401,Transactions!$D:$D))</f>
        <v/>
      </c>
      <c r="H401" s="22" t="str">
        <f>IF($B401="","",SUMIF(Transactions!$F:$F,TEXT(Dashboard!H$3,"mmm-yyyy")&amp;Dashboard!$B401,Transactions!$D:$D))</f>
        <v/>
      </c>
      <c r="I401" s="22" t="str">
        <f>IF($B401="","",SUMIF(Transactions!$F:$F,TEXT(Dashboard!I$3,"mmm-yyyy")&amp;Dashboard!$B401,Transactions!$D:$D))</f>
        <v/>
      </c>
      <c r="J401" s="22" t="str">
        <f>IF($B401="","",SUMIF(Transactions!$F:$F,TEXT(Dashboard!J$3,"mmm-yyyy")&amp;Dashboard!$B401,Transactions!$D:$D))</f>
        <v/>
      </c>
      <c r="K401" s="22" t="str">
        <f>IF($B401="","",SUMIF(Transactions!$F:$F,TEXT(Dashboard!K$3,"mmm-yyyy")&amp;Dashboard!$B401,Transactions!$D:$D))</f>
        <v/>
      </c>
      <c r="L401" s="22" t="str">
        <f>IF($B401="","",SUMIF(Transactions!$F:$F,TEXT(Dashboard!L$3,"mmm-yyyy")&amp;Dashboard!$B401,Transactions!$D:$D))</f>
        <v/>
      </c>
      <c r="M401" s="22" t="str">
        <f>IF($B401="","",SUMIF(Transactions!$F:$F,TEXT(Dashboard!M$3,"mmm-yyyy")&amp;Dashboard!$B401,Transactions!$D:$D))</f>
        <v/>
      </c>
      <c r="N401" s="22" t="str">
        <f>IF($B401="","",SUMIF(Transactions!$F:$F,TEXT(Dashboard!N$3,"mmm-yyyy")&amp;Dashboard!$B401,Transactions!$D:$D))</f>
        <v/>
      </c>
      <c r="O401" s="22" t="str">
        <f>IF($B401="","",SUMIF(Transactions!$F:$F,TEXT(Dashboard!O$3,"mmm-yyyy")&amp;Dashboard!$B401,Transactions!$D:$D))</f>
        <v/>
      </c>
      <c r="P401" s="22" t="str">
        <f t="shared" si="13"/>
        <v/>
      </c>
    </row>
    <row r="402" spans="1:16">
      <c r="A402" s="20" t="str">
        <f t="shared" si="14"/>
        <v/>
      </c>
      <c r="B402" s="21"/>
      <c r="C402" s="22" t="str">
        <f>IF($B402="","",SUMIF(Transactions!$F:$F,TEXT(Dashboard!C$3,"mmm-yyyy")&amp;Dashboard!$B402,Transactions!$D:$D))</f>
        <v/>
      </c>
      <c r="D402" s="22" t="str">
        <f>IF($B402="","",SUMIF(Transactions!$F:$F,TEXT(Dashboard!D$3,"mmm-yyyy")&amp;Dashboard!$B402,Transactions!$D:$D))</f>
        <v/>
      </c>
      <c r="E402" s="22" t="str">
        <f>IF($B402="","",SUMIF(Transactions!$F:$F,TEXT(Dashboard!E$3,"mmm-yyyy")&amp;Dashboard!$B402,Transactions!$D:$D))</f>
        <v/>
      </c>
      <c r="F402" s="22" t="str">
        <f>IF($B402="","",SUMIF(Transactions!$F:$F,TEXT(Dashboard!F$3,"mmm-yyyy")&amp;Dashboard!$B402,Transactions!$D:$D))</f>
        <v/>
      </c>
      <c r="G402" s="22" t="str">
        <f>IF($B402="","",SUMIF(Transactions!$F:$F,TEXT(Dashboard!G$3,"mmm-yyyy")&amp;Dashboard!$B402,Transactions!$D:$D))</f>
        <v/>
      </c>
      <c r="H402" s="22" t="str">
        <f>IF($B402="","",SUMIF(Transactions!$F:$F,TEXT(Dashboard!H$3,"mmm-yyyy")&amp;Dashboard!$B402,Transactions!$D:$D))</f>
        <v/>
      </c>
      <c r="I402" s="22" t="str">
        <f>IF($B402="","",SUMIF(Transactions!$F:$F,TEXT(Dashboard!I$3,"mmm-yyyy")&amp;Dashboard!$B402,Transactions!$D:$D))</f>
        <v/>
      </c>
      <c r="J402" s="22" t="str">
        <f>IF($B402="","",SUMIF(Transactions!$F:$F,TEXT(Dashboard!J$3,"mmm-yyyy")&amp;Dashboard!$B402,Transactions!$D:$D))</f>
        <v/>
      </c>
      <c r="K402" s="22" t="str">
        <f>IF($B402="","",SUMIF(Transactions!$F:$F,TEXT(Dashboard!K$3,"mmm-yyyy")&amp;Dashboard!$B402,Transactions!$D:$D))</f>
        <v/>
      </c>
      <c r="L402" s="22" t="str">
        <f>IF($B402="","",SUMIF(Transactions!$F:$F,TEXT(Dashboard!L$3,"mmm-yyyy")&amp;Dashboard!$B402,Transactions!$D:$D))</f>
        <v/>
      </c>
      <c r="M402" s="22" t="str">
        <f>IF($B402="","",SUMIF(Transactions!$F:$F,TEXT(Dashboard!M$3,"mmm-yyyy")&amp;Dashboard!$B402,Transactions!$D:$D))</f>
        <v/>
      </c>
      <c r="N402" s="22" t="str">
        <f>IF($B402="","",SUMIF(Transactions!$F:$F,TEXT(Dashboard!N$3,"mmm-yyyy")&amp;Dashboard!$B402,Transactions!$D:$D))</f>
        <v/>
      </c>
      <c r="O402" s="22" t="str">
        <f>IF($B402="","",SUMIF(Transactions!$F:$F,TEXT(Dashboard!O$3,"mmm-yyyy")&amp;Dashboard!$B402,Transactions!$D:$D))</f>
        <v/>
      </c>
      <c r="P402" s="22" t="str">
        <f t="shared" si="13"/>
        <v/>
      </c>
    </row>
    <row r="403" spans="1:16">
      <c r="A403" s="20" t="str">
        <f t="shared" si="14"/>
        <v/>
      </c>
      <c r="B403" s="21"/>
      <c r="C403" s="22" t="str">
        <f>IF($B403="","",SUMIF(Transactions!$F:$F,TEXT(Dashboard!C$3,"mmm-yyyy")&amp;Dashboard!$B403,Transactions!$D:$D))</f>
        <v/>
      </c>
      <c r="D403" s="22" t="str">
        <f>IF($B403="","",SUMIF(Transactions!$F:$F,TEXT(Dashboard!D$3,"mmm-yyyy")&amp;Dashboard!$B403,Transactions!$D:$D))</f>
        <v/>
      </c>
      <c r="E403" s="22" t="str">
        <f>IF($B403="","",SUMIF(Transactions!$F:$F,TEXT(Dashboard!E$3,"mmm-yyyy")&amp;Dashboard!$B403,Transactions!$D:$D))</f>
        <v/>
      </c>
      <c r="F403" s="22" t="str">
        <f>IF($B403="","",SUMIF(Transactions!$F:$F,TEXT(Dashboard!F$3,"mmm-yyyy")&amp;Dashboard!$B403,Transactions!$D:$D))</f>
        <v/>
      </c>
      <c r="G403" s="22" t="str">
        <f>IF($B403="","",SUMIF(Transactions!$F:$F,TEXT(Dashboard!G$3,"mmm-yyyy")&amp;Dashboard!$B403,Transactions!$D:$D))</f>
        <v/>
      </c>
      <c r="H403" s="22" t="str">
        <f>IF($B403="","",SUMIF(Transactions!$F:$F,TEXT(Dashboard!H$3,"mmm-yyyy")&amp;Dashboard!$B403,Transactions!$D:$D))</f>
        <v/>
      </c>
      <c r="I403" s="22" t="str">
        <f>IF($B403="","",SUMIF(Transactions!$F:$F,TEXT(Dashboard!I$3,"mmm-yyyy")&amp;Dashboard!$B403,Transactions!$D:$D))</f>
        <v/>
      </c>
      <c r="J403" s="22" t="str">
        <f>IF($B403="","",SUMIF(Transactions!$F:$F,TEXT(Dashboard!J$3,"mmm-yyyy")&amp;Dashboard!$B403,Transactions!$D:$D))</f>
        <v/>
      </c>
      <c r="K403" s="22" t="str">
        <f>IF($B403="","",SUMIF(Transactions!$F:$F,TEXT(Dashboard!K$3,"mmm-yyyy")&amp;Dashboard!$B403,Transactions!$D:$D))</f>
        <v/>
      </c>
      <c r="L403" s="22" t="str">
        <f>IF($B403="","",SUMIF(Transactions!$F:$F,TEXT(Dashboard!L$3,"mmm-yyyy")&amp;Dashboard!$B403,Transactions!$D:$D))</f>
        <v/>
      </c>
      <c r="M403" s="22" t="str">
        <f>IF($B403="","",SUMIF(Transactions!$F:$F,TEXT(Dashboard!M$3,"mmm-yyyy")&amp;Dashboard!$B403,Transactions!$D:$D))</f>
        <v/>
      </c>
      <c r="N403" s="22" t="str">
        <f>IF($B403="","",SUMIF(Transactions!$F:$F,TEXT(Dashboard!N$3,"mmm-yyyy")&amp;Dashboard!$B403,Transactions!$D:$D))</f>
        <v/>
      </c>
      <c r="O403" s="22" t="str">
        <f>IF($B403="","",SUMIF(Transactions!$F:$F,TEXT(Dashboard!O$3,"mmm-yyyy")&amp;Dashboard!$B403,Transactions!$D:$D))</f>
        <v/>
      </c>
      <c r="P403" s="22" t="str">
        <f t="shared" si="13"/>
        <v/>
      </c>
    </row>
    <row r="404" spans="1:16">
      <c r="A404" s="20" t="str">
        <f t="shared" si="14"/>
        <v/>
      </c>
      <c r="B404" s="21"/>
      <c r="C404" s="22" t="str">
        <f>IF($B404="","",SUMIF(Transactions!$F:$F,TEXT(Dashboard!C$3,"mmm-yyyy")&amp;Dashboard!$B404,Transactions!$D:$D))</f>
        <v/>
      </c>
      <c r="D404" s="22" t="str">
        <f>IF($B404="","",SUMIF(Transactions!$F:$F,TEXT(Dashboard!D$3,"mmm-yyyy")&amp;Dashboard!$B404,Transactions!$D:$D))</f>
        <v/>
      </c>
      <c r="E404" s="22" t="str">
        <f>IF($B404="","",SUMIF(Transactions!$F:$F,TEXT(Dashboard!E$3,"mmm-yyyy")&amp;Dashboard!$B404,Transactions!$D:$D))</f>
        <v/>
      </c>
      <c r="F404" s="22" t="str">
        <f>IF($B404="","",SUMIF(Transactions!$F:$F,TEXT(Dashboard!F$3,"mmm-yyyy")&amp;Dashboard!$B404,Transactions!$D:$D))</f>
        <v/>
      </c>
      <c r="G404" s="22" t="str">
        <f>IF($B404="","",SUMIF(Transactions!$F:$F,TEXT(Dashboard!G$3,"mmm-yyyy")&amp;Dashboard!$B404,Transactions!$D:$D))</f>
        <v/>
      </c>
      <c r="H404" s="22" t="str">
        <f>IF($B404="","",SUMIF(Transactions!$F:$F,TEXT(Dashboard!H$3,"mmm-yyyy")&amp;Dashboard!$B404,Transactions!$D:$D))</f>
        <v/>
      </c>
      <c r="I404" s="22" t="str">
        <f>IF($B404="","",SUMIF(Transactions!$F:$F,TEXT(Dashboard!I$3,"mmm-yyyy")&amp;Dashboard!$B404,Transactions!$D:$D))</f>
        <v/>
      </c>
      <c r="J404" s="22" t="str">
        <f>IF($B404="","",SUMIF(Transactions!$F:$F,TEXT(Dashboard!J$3,"mmm-yyyy")&amp;Dashboard!$B404,Transactions!$D:$D))</f>
        <v/>
      </c>
      <c r="K404" s="22" t="str">
        <f>IF($B404="","",SUMIF(Transactions!$F:$F,TEXT(Dashboard!K$3,"mmm-yyyy")&amp;Dashboard!$B404,Transactions!$D:$D))</f>
        <v/>
      </c>
      <c r="L404" s="22" t="str">
        <f>IF($B404="","",SUMIF(Transactions!$F:$F,TEXT(Dashboard!L$3,"mmm-yyyy")&amp;Dashboard!$B404,Transactions!$D:$D))</f>
        <v/>
      </c>
      <c r="M404" s="22" t="str">
        <f>IF($B404="","",SUMIF(Transactions!$F:$F,TEXT(Dashboard!M$3,"mmm-yyyy")&amp;Dashboard!$B404,Transactions!$D:$D))</f>
        <v/>
      </c>
      <c r="N404" s="22" t="str">
        <f>IF($B404="","",SUMIF(Transactions!$F:$F,TEXT(Dashboard!N$3,"mmm-yyyy")&amp;Dashboard!$B404,Transactions!$D:$D))</f>
        <v/>
      </c>
      <c r="O404" s="22" t="str">
        <f>IF($B404="","",SUMIF(Transactions!$F:$F,TEXT(Dashboard!O$3,"mmm-yyyy")&amp;Dashboard!$B404,Transactions!$D:$D))</f>
        <v/>
      </c>
      <c r="P404" s="22" t="str">
        <f t="shared" si="13"/>
        <v/>
      </c>
    </row>
    <row r="405" spans="1:16">
      <c r="A405" s="20" t="str">
        <f t="shared" si="14"/>
        <v/>
      </c>
      <c r="B405" s="21"/>
      <c r="C405" s="22" t="str">
        <f>IF($B405="","",SUMIF(Transactions!$F:$F,TEXT(Dashboard!C$3,"mmm-yyyy")&amp;Dashboard!$B405,Transactions!$D:$D))</f>
        <v/>
      </c>
      <c r="D405" s="22" t="str">
        <f>IF($B405="","",SUMIF(Transactions!$F:$F,TEXT(Dashboard!D$3,"mmm-yyyy")&amp;Dashboard!$B405,Transactions!$D:$D))</f>
        <v/>
      </c>
      <c r="E405" s="22" t="str">
        <f>IF($B405="","",SUMIF(Transactions!$F:$F,TEXT(Dashboard!E$3,"mmm-yyyy")&amp;Dashboard!$B405,Transactions!$D:$D))</f>
        <v/>
      </c>
      <c r="F405" s="22" t="str">
        <f>IF($B405="","",SUMIF(Transactions!$F:$F,TEXT(Dashboard!F$3,"mmm-yyyy")&amp;Dashboard!$B405,Transactions!$D:$D))</f>
        <v/>
      </c>
      <c r="G405" s="22" t="str">
        <f>IF($B405="","",SUMIF(Transactions!$F:$F,TEXT(Dashboard!G$3,"mmm-yyyy")&amp;Dashboard!$B405,Transactions!$D:$D))</f>
        <v/>
      </c>
      <c r="H405" s="22" t="str">
        <f>IF($B405="","",SUMIF(Transactions!$F:$F,TEXT(Dashboard!H$3,"mmm-yyyy")&amp;Dashboard!$B405,Transactions!$D:$D))</f>
        <v/>
      </c>
      <c r="I405" s="22" t="str">
        <f>IF($B405="","",SUMIF(Transactions!$F:$F,TEXT(Dashboard!I$3,"mmm-yyyy")&amp;Dashboard!$B405,Transactions!$D:$D))</f>
        <v/>
      </c>
      <c r="J405" s="22" t="str">
        <f>IF($B405="","",SUMIF(Transactions!$F:$F,TEXT(Dashboard!J$3,"mmm-yyyy")&amp;Dashboard!$B405,Transactions!$D:$D))</f>
        <v/>
      </c>
      <c r="K405" s="22" t="str">
        <f>IF($B405="","",SUMIF(Transactions!$F:$F,TEXT(Dashboard!K$3,"mmm-yyyy")&amp;Dashboard!$B405,Transactions!$D:$D))</f>
        <v/>
      </c>
      <c r="L405" s="22" t="str">
        <f>IF($B405="","",SUMIF(Transactions!$F:$F,TEXT(Dashboard!L$3,"mmm-yyyy")&amp;Dashboard!$B405,Transactions!$D:$D))</f>
        <v/>
      </c>
      <c r="M405" s="22" t="str">
        <f>IF($B405="","",SUMIF(Transactions!$F:$F,TEXT(Dashboard!M$3,"mmm-yyyy")&amp;Dashboard!$B405,Transactions!$D:$D))</f>
        <v/>
      </c>
      <c r="N405" s="22" t="str">
        <f>IF($B405="","",SUMIF(Transactions!$F:$F,TEXT(Dashboard!N$3,"mmm-yyyy")&amp;Dashboard!$B405,Transactions!$D:$D))</f>
        <v/>
      </c>
      <c r="O405" s="22" t="str">
        <f>IF($B405="","",SUMIF(Transactions!$F:$F,TEXT(Dashboard!O$3,"mmm-yyyy")&amp;Dashboard!$B405,Transactions!$D:$D))</f>
        <v/>
      </c>
      <c r="P405" s="22" t="str">
        <f t="shared" si="13"/>
        <v/>
      </c>
    </row>
    <row r="406" spans="1:16">
      <c r="A406" s="20" t="str">
        <f t="shared" si="14"/>
        <v/>
      </c>
      <c r="B406" s="21"/>
      <c r="C406" s="22" t="str">
        <f>IF($B406="","",SUMIF(Transactions!$F:$F,TEXT(Dashboard!C$3,"mmm-yyyy")&amp;Dashboard!$B406,Transactions!$D:$D))</f>
        <v/>
      </c>
      <c r="D406" s="22" t="str">
        <f>IF($B406="","",SUMIF(Transactions!$F:$F,TEXT(Dashboard!D$3,"mmm-yyyy")&amp;Dashboard!$B406,Transactions!$D:$D))</f>
        <v/>
      </c>
      <c r="E406" s="22" t="str">
        <f>IF($B406="","",SUMIF(Transactions!$F:$F,TEXT(Dashboard!E$3,"mmm-yyyy")&amp;Dashboard!$B406,Transactions!$D:$D))</f>
        <v/>
      </c>
      <c r="F406" s="22" t="str">
        <f>IF($B406="","",SUMIF(Transactions!$F:$F,TEXT(Dashboard!F$3,"mmm-yyyy")&amp;Dashboard!$B406,Transactions!$D:$D))</f>
        <v/>
      </c>
      <c r="G406" s="22" t="str">
        <f>IF($B406="","",SUMIF(Transactions!$F:$F,TEXT(Dashboard!G$3,"mmm-yyyy")&amp;Dashboard!$B406,Transactions!$D:$D))</f>
        <v/>
      </c>
      <c r="H406" s="22" t="str">
        <f>IF($B406="","",SUMIF(Transactions!$F:$F,TEXT(Dashboard!H$3,"mmm-yyyy")&amp;Dashboard!$B406,Transactions!$D:$D))</f>
        <v/>
      </c>
      <c r="I406" s="22" t="str">
        <f>IF($B406="","",SUMIF(Transactions!$F:$F,TEXT(Dashboard!I$3,"mmm-yyyy")&amp;Dashboard!$B406,Transactions!$D:$D))</f>
        <v/>
      </c>
      <c r="J406" s="22" t="str">
        <f>IF($B406="","",SUMIF(Transactions!$F:$F,TEXT(Dashboard!J$3,"mmm-yyyy")&amp;Dashboard!$B406,Transactions!$D:$D))</f>
        <v/>
      </c>
      <c r="K406" s="22" t="str">
        <f>IF($B406="","",SUMIF(Transactions!$F:$F,TEXT(Dashboard!K$3,"mmm-yyyy")&amp;Dashboard!$B406,Transactions!$D:$D))</f>
        <v/>
      </c>
      <c r="L406" s="22" t="str">
        <f>IF($B406="","",SUMIF(Transactions!$F:$F,TEXT(Dashboard!L$3,"mmm-yyyy")&amp;Dashboard!$B406,Transactions!$D:$D))</f>
        <v/>
      </c>
      <c r="M406" s="22" t="str">
        <f>IF($B406="","",SUMIF(Transactions!$F:$F,TEXT(Dashboard!M$3,"mmm-yyyy")&amp;Dashboard!$B406,Transactions!$D:$D))</f>
        <v/>
      </c>
      <c r="N406" s="22" t="str">
        <f>IF($B406="","",SUMIF(Transactions!$F:$F,TEXT(Dashboard!N$3,"mmm-yyyy")&amp;Dashboard!$B406,Transactions!$D:$D))</f>
        <v/>
      </c>
      <c r="O406" s="22" t="str">
        <f>IF($B406="","",SUMIF(Transactions!$F:$F,TEXT(Dashboard!O$3,"mmm-yyyy")&amp;Dashboard!$B406,Transactions!$D:$D))</f>
        <v/>
      </c>
      <c r="P406" s="22" t="str">
        <f t="shared" si="13"/>
        <v/>
      </c>
    </row>
    <row r="407" spans="1:16">
      <c r="A407" s="20" t="str">
        <f t="shared" si="14"/>
        <v/>
      </c>
      <c r="B407" s="21"/>
      <c r="C407" s="22" t="str">
        <f>IF($B407="","",SUMIF(Transactions!$F:$F,TEXT(Dashboard!C$3,"mmm-yyyy")&amp;Dashboard!$B407,Transactions!$D:$D))</f>
        <v/>
      </c>
      <c r="D407" s="22" t="str">
        <f>IF($B407="","",SUMIF(Transactions!$F:$F,TEXT(Dashboard!D$3,"mmm-yyyy")&amp;Dashboard!$B407,Transactions!$D:$D))</f>
        <v/>
      </c>
      <c r="E407" s="22" t="str">
        <f>IF($B407="","",SUMIF(Transactions!$F:$F,TEXT(Dashboard!E$3,"mmm-yyyy")&amp;Dashboard!$B407,Transactions!$D:$D))</f>
        <v/>
      </c>
      <c r="F407" s="22" t="str">
        <f>IF($B407="","",SUMIF(Transactions!$F:$F,TEXT(Dashboard!F$3,"mmm-yyyy")&amp;Dashboard!$B407,Transactions!$D:$D))</f>
        <v/>
      </c>
      <c r="G407" s="22" t="str">
        <f>IF($B407="","",SUMIF(Transactions!$F:$F,TEXT(Dashboard!G$3,"mmm-yyyy")&amp;Dashboard!$B407,Transactions!$D:$D))</f>
        <v/>
      </c>
      <c r="H407" s="22" t="str">
        <f>IF($B407="","",SUMIF(Transactions!$F:$F,TEXT(Dashboard!H$3,"mmm-yyyy")&amp;Dashboard!$B407,Transactions!$D:$D))</f>
        <v/>
      </c>
      <c r="I407" s="22" t="str">
        <f>IF($B407="","",SUMIF(Transactions!$F:$F,TEXT(Dashboard!I$3,"mmm-yyyy")&amp;Dashboard!$B407,Transactions!$D:$D))</f>
        <v/>
      </c>
      <c r="J407" s="22" t="str">
        <f>IF($B407="","",SUMIF(Transactions!$F:$F,TEXT(Dashboard!J$3,"mmm-yyyy")&amp;Dashboard!$B407,Transactions!$D:$D))</f>
        <v/>
      </c>
      <c r="K407" s="22" t="str">
        <f>IF($B407="","",SUMIF(Transactions!$F:$F,TEXT(Dashboard!K$3,"mmm-yyyy")&amp;Dashboard!$B407,Transactions!$D:$D))</f>
        <v/>
      </c>
      <c r="L407" s="22" t="str">
        <f>IF($B407="","",SUMIF(Transactions!$F:$F,TEXT(Dashboard!L$3,"mmm-yyyy")&amp;Dashboard!$B407,Transactions!$D:$D))</f>
        <v/>
      </c>
      <c r="M407" s="22" t="str">
        <f>IF($B407="","",SUMIF(Transactions!$F:$F,TEXT(Dashboard!M$3,"mmm-yyyy")&amp;Dashboard!$B407,Transactions!$D:$D))</f>
        <v/>
      </c>
      <c r="N407" s="22" t="str">
        <f>IF($B407="","",SUMIF(Transactions!$F:$F,TEXT(Dashboard!N$3,"mmm-yyyy")&amp;Dashboard!$B407,Transactions!$D:$D))</f>
        <v/>
      </c>
      <c r="O407" s="22" t="str">
        <f>IF($B407="","",SUMIF(Transactions!$F:$F,TEXT(Dashboard!O$3,"mmm-yyyy")&amp;Dashboard!$B407,Transactions!$D:$D))</f>
        <v/>
      </c>
      <c r="P407" s="22" t="str">
        <f t="shared" si="13"/>
        <v/>
      </c>
    </row>
    <row r="408" spans="1:16">
      <c r="A408" s="20" t="str">
        <f t="shared" si="14"/>
        <v/>
      </c>
      <c r="B408" s="21"/>
      <c r="C408" s="22" t="str">
        <f>IF($B408="","",SUMIF(Transactions!$F:$F,TEXT(Dashboard!C$3,"mmm-yyyy")&amp;Dashboard!$B408,Transactions!$D:$D))</f>
        <v/>
      </c>
      <c r="D408" s="22" t="str">
        <f>IF($B408="","",SUMIF(Transactions!$F:$F,TEXT(Dashboard!D$3,"mmm-yyyy")&amp;Dashboard!$B408,Transactions!$D:$D))</f>
        <v/>
      </c>
      <c r="E408" s="22" t="str">
        <f>IF($B408="","",SUMIF(Transactions!$F:$F,TEXT(Dashboard!E$3,"mmm-yyyy")&amp;Dashboard!$B408,Transactions!$D:$D))</f>
        <v/>
      </c>
      <c r="F408" s="22" t="str">
        <f>IF($B408="","",SUMIF(Transactions!$F:$F,TEXT(Dashboard!F$3,"mmm-yyyy")&amp;Dashboard!$B408,Transactions!$D:$D))</f>
        <v/>
      </c>
      <c r="G408" s="22" t="str">
        <f>IF($B408="","",SUMIF(Transactions!$F:$F,TEXT(Dashboard!G$3,"mmm-yyyy")&amp;Dashboard!$B408,Transactions!$D:$D))</f>
        <v/>
      </c>
      <c r="H408" s="22" t="str">
        <f>IF($B408="","",SUMIF(Transactions!$F:$F,TEXT(Dashboard!H$3,"mmm-yyyy")&amp;Dashboard!$B408,Transactions!$D:$D))</f>
        <v/>
      </c>
      <c r="I408" s="22" t="str">
        <f>IF($B408="","",SUMIF(Transactions!$F:$F,TEXT(Dashboard!I$3,"mmm-yyyy")&amp;Dashboard!$B408,Transactions!$D:$D))</f>
        <v/>
      </c>
      <c r="J408" s="22" t="str">
        <f>IF($B408="","",SUMIF(Transactions!$F:$F,TEXT(Dashboard!J$3,"mmm-yyyy")&amp;Dashboard!$B408,Transactions!$D:$D))</f>
        <v/>
      </c>
      <c r="K408" s="22" t="str">
        <f>IF($B408="","",SUMIF(Transactions!$F:$F,TEXT(Dashboard!K$3,"mmm-yyyy")&amp;Dashboard!$B408,Transactions!$D:$D))</f>
        <v/>
      </c>
      <c r="L408" s="22" t="str">
        <f>IF($B408="","",SUMIF(Transactions!$F:$F,TEXT(Dashboard!L$3,"mmm-yyyy")&amp;Dashboard!$B408,Transactions!$D:$D))</f>
        <v/>
      </c>
      <c r="M408" s="22" t="str">
        <f>IF($B408="","",SUMIF(Transactions!$F:$F,TEXT(Dashboard!M$3,"mmm-yyyy")&amp;Dashboard!$B408,Transactions!$D:$D))</f>
        <v/>
      </c>
      <c r="N408" s="22" t="str">
        <f>IF($B408="","",SUMIF(Transactions!$F:$F,TEXT(Dashboard!N$3,"mmm-yyyy")&amp;Dashboard!$B408,Transactions!$D:$D))</f>
        <v/>
      </c>
      <c r="O408" s="22" t="str">
        <f>IF($B408="","",SUMIF(Transactions!$F:$F,TEXT(Dashboard!O$3,"mmm-yyyy")&amp;Dashboard!$B408,Transactions!$D:$D))</f>
        <v/>
      </c>
      <c r="P408" s="22" t="str">
        <f t="shared" si="13"/>
        <v/>
      </c>
    </row>
    <row r="409" spans="1:16">
      <c r="A409" s="20" t="str">
        <f t="shared" si="14"/>
        <v/>
      </c>
      <c r="B409" s="21"/>
      <c r="C409" s="22" t="str">
        <f>IF($B409="","",SUMIF(Transactions!$F:$F,TEXT(Dashboard!C$3,"mmm-yyyy")&amp;Dashboard!$B409,Transactions!$D:$D))</f>
        <v/>
      </c>
      <c r="D409" s="22" t="str">
        <f>IF($B409="","",SUMIF(Transactions!$F:$F,TEXT(Dashboard!D$3,"mmm-yyyy")&amp;Dashboard!$B409,Transactions!$D:$D))</f>
        <v/>
      </c>
      <c r="E409" s="22" t="str">
        <f>IF($B409="","",SUMIF(Transactions!$F:$F,TEXT(Dashboard!E$3,"mmm-yyyy")&amp;Dashboard!$B409,Transactions!$D:$D))</f>
        <v/>
      </c>
      <c r="F409" s="22" t="str">
        <f>IF($B409="","",SUMIF(Transactions!$F:$F,TEXT(Dashboard!F$3,"mmm-yyyy")&amp;Dashboard!$B409,Transactions!$D:$D))</f>
        <v/>
      </c>
      <c r="G409" s="22" t="str">
        <f>IF($B409="","",SUMIF(Transactions!$F:$F,TEXT(Dashboard!G$3,"mmm-yyyy")&amp;Dashboard!$B409,Transactions!$D:$D))</f>
        <v/>
      </c>
      <c r="H409" s="22" t="str">
        <f>IF($B409="","",SUMIF(Transactions!$F:$F,TEXT(Dashboard!H$3,"mmm-yyyy")&amp;Dashboard!$B409,Transactions!$D:$D))</f>
        <v/>
      </c>
      <c r="I409" s="22" t="str">
        <f>IF($B409="","",SUMIF(Transactions!$F:$F,TEXT(Dashboard!I$3,"mmm-yyyy")&amp;Dashboard!$B409,Transactions!$D:$D))</f>
        <v/>
      </c>
      <c r="J409" s="22" t="str">
        <f>IF($B409="","",SUMIF(Transactions!$F:$F,TEXT(Dashboard!J$3,"mmm-yyyy")&amp;Dashboard!$B409,Transactions!$D:$D))</f>
        <v/>
      </c>
      <c r="K409" s="22" t="str">
        <f>IF($B409="","",SUMIF(Transactions!$F:$F,TEXT(Dashboard!K$3,"mmm-yyyy")&amp;Dashboard!$B409,Transactions!$D:$D))</f>
        <v/>
      </c>
      <c r="L409" s="22" t="str">
        <f>IF($B409="","",SUMIF(Transactions!$F:$F,TEXT(Dashboard!L$3,"mmm-yyyy")&amp;Dashboard!$B409,Transactions!$D:$D))</f>
        <v/>
      </c>
      <c r="M409" s="22" t="str">
        <f>IF($B409="","",SUMIF(Transactions!$F:$F,TEXT(Dashboard!M$3,"mmm-yyyy")&amp;Dashboard!$B409,Transactions!$D:$D))</f>
        <v/>
      </c>
      <c r="N409" s="22" t="str">
        <f>IF($B409="","",SUMIF(Transactions!$F:$F,TEXT(Dashboard!N$3,"mmm-yyyy")&amp;Dashboard!$B409,Transactions!$D:$D))</f>
        <v/>
      </c>
      <c r="O409" s="22" t="str">
        <f>IF($B409="","",SUMIF(Transactions!$F:$F,TEXT(Dashboard!O$3,"mmm-yyyy")&amp;Dashboard!$B409,Transactions!$D:$D))</f>
        <v/>
      </c>
      <c r="P409" s="22" t="str">
        <f t="shared" si="13"/>
        <v/>
      </c>
    </row>
    <row r="410" spans="1:16">
      <c r="A410" s="20" t="str">
        <f t="shared" si="14"/>
        <v/>
      </c>
      <c r="B410" s="21"/>
      <c r="C410" s="22" t="str">
        <f>IF($B410="","",SUMIF(Transactions!$F:$F,TEXT(Dashboard!C$3,"mmm-yyyy")&amp;Dashboard!$B410,Transactions!$D:$D))</f>
        <v/>
      </c>
      <c r="D410" s="22" t="str">
        <f>IF($B410="","",SUMIF(Transactions!$F:$F,TEXT(Dashboard!D$3,"mmm-yyyy")&amp;Dashboard!$B410,Transactions!$D:$D))</f>
        <v/>
      </c>
      <c r="E410" s="22" t="str">
        <f>IF($B410="","",SUMIF(Transactions!$F:$F,TEXT(Dashboard!E$3,"mmm-yyyy")&amp;Dashboard!$B410,Transactions!$D:$D))</f>
        <v/>
      </c>
      <c r="F410" s="22" t="str">
        <f>IF($B410="","",SUMIF(Transactions!$F:$F,TEXT(Dashboard!F$3,"mmm-yyyy")&amp;Dashboard!$B410,Transactions!$D:$D))</f>
        <v/>
      </c>
      <c r="G410" s="22" t="str">
        <f>IF($B410="","",SUMIF(Transactions!$F:$F,TEXT(Dashboard!G$3,"mmm-yyyy")&amp;Dashboard!$B410,Transactions!$D:$D))</f>
        <v/>
      </c>
      <c r="H410" s="22" t="str">
        <f>IF($B410="","",SUMIF(Transactions!$F:$F,TEXT(Dashboard!H$3,"mmm-yyyy")&amp;Dashboard!$B410,Transactions!$D:$D))</f>
        <v/>
      </c>
      <c r="I410" s="22" t="str">
        <f>IF($B410="","",SUMIF(Transactions!$F:$F,TEXT(Dashboard!I$3,"mmm-yyyy")&amp;Dashboard!$B410,Transactions!$D:$D))</f>
        <v/>
      </c>
      <c r="J410" s="22" t="str">
        <f>IF($B410="","",SUMIF(Transactions!$F:$F,TEXT(Dashboard!J$3,"mmm-yyyy")&amp;Dashboard!$B410,Transactions!$D:$D))</f>
        <v/>
      </c>
      <c r="K410" s="22" t="str">
        <f>IF($B410="","",SUMIF(Transactions!$F:$F,TEXT(Dashboard!K$3,"mmm-yyyy")&amp;Dashboard!$B410,Transactions!$D:$D))</f>
        <v/>
      </c>
      <c r="L410" s="22" t="str">
        <f>IF($B410="","",SUMIF(Transactions!$F:$F,TEXT(Dashboard!L$3,"mmm-yyyy")&amp;Dashboard!$B410,Transactions!$D:$D))</f>
        <v/>
      </c>
      <c r="M410" s="22" t="str">
        <f>IF($B410="","",SUMIF(Transactions!$F:$F,TEXT(Dashboard!M$3,"mmm-yyyy")&amp;Dashboard!$B410,Transactions!$D:$D))</f>
        <v/>
      </c>
      <c r="N410" s="22" t="str">
        <f>IF($B410="","",SUMIF(Transactions!$F:$F,TEXT(Dashboard!N$3,"mmm-yyyy")&amp;Dashboard!$B410,Transactions!$D:$D))</f>
        <v/>
      </c>
      <c r="O410" s="22" t="str">
        <f>IF($B410="","",SUMIF(Transactions!$F:$F,TEXT(Dashboard!O$3,"mmm-yyyy")&amp;Dashboard!$B410,Transactions!$D:$D))</f>
        <v/>
      </c>
      <c r="P410" s="22" t="str">
        <f t="shared" si="13"/>
        <v/>
      </c>
    </row>
    <row r="411" spans="1:16">
      <c r="A411" s="20" t="str">
        <f t="shared" si="14"/>
        <v/>
      </c>
      <c r="B411" s="21"/>
      <c r="C411" s="22" t="str">
        <f>IF($B411="","",SUMIF(Transactions!$F:$F,TEXT(Dashboard!C$3,"mmm-yyyy")&amp;Dashboard!$B411,Transactions!$D:$D))</f>
        <v/>
      </c>
      <c r="D411" s="22" t="str">
        <f>IF($B411="","",SUMIF(Transactions!$F:$F,TEXT(Dashboard!D$3,"mmm-yyyy")&amp;Dashboard!$B411,Transactions!$D:$D))</f>
        <v/>
      </c>
      <c r="E411" s="22" t="str">
        <f>IF($B411="","",SUMIF(Transactions!$F:$F,TEXT(Dashboard!E$3,"mmm-yyyy")&amp;Dashboard!$B411,Transactions!$D:$D))</f>
        <v/>
      </c>
      <c r="F411" s="22" t="str">
        <f>IF($B411="","",SUMIF(Transactions!$F:$F,TEXT(Dashboard!F$3,"mmm-yyyy")&amp;Dashboard!$B411,Transactions!$D:$D))</f>
        <v/>
      </c>
      <c r="G411" s="22" t="str">
        <f>IF($B411="","",SUMIF(Transactions!$F:$F,TEXT(Dashboard!G$3,"mmm-yyyy")&amp;Dashboard!$B411,Transactions!$D:$D))</f>
        <v/>
      </c>
      <c r="H411" s="22" t="str">
        <f>IF($B411="","",SUMIF(Transactions!$F:$F,TEXT(Dashboard!H$3,"mmm-yyyy")&amp;Dashboard!$B411,Transactions!$D:$D))</f>
        <v/>
      </c>
      <c r="I411" s="22" t="str">
        <f>IF($B411="","",SUMIF(Transactions!$F:$F,TEXT(Dashboard!I$3,"mmm-yyyy")&amp;Dashboard!$B411,Transactions!$D:$D))</f>
        <v/>
      </c>
      <c r="J411" s="22" t="str">
        <f>IF($B411="","",SUMIF(Transactions!$F:$F,TEXT(Dashboard!J$3,"mmm-yyyy")&amp;Dashboard!$B411,Transactions!$D:$D))</f>
        <v/>
      </c>
      <c r="K411" s="22" t="str">
        <f>IF($B411="","",SUMIF(Transactions!$F:$F,TEXT(Dashboard!K$3,"mmm-yyyy")&amp;Dashboard!$B411,Transactions!$D:$D))</f>
        <v/>
      </c>
      <c r="L411" s="22" t="str">
        <f>IF($B411="","",SUMIF(Transactions!$F:$F,TEXT(Dashboard!L$3,"mmm-yyyy")&amp;Dashboard!$B411,Transactions!$D:$D))</f>
        <v/>
      </c>
      <c r="M411" s="22" t="str">
        <f>IF($B411="","",SUMIF(Transactions!$F:$F,TEXT(Dashboard!M$3,"mmm-yyyy")&amp;Dashboard!$B411,Transactions!$D:$D))</f>
        <v/>
      </c>
      <c r="N411" s="22" t="str">
        <f>IF($B411="","",SUMIF(Transactions!$F:$F,TEXT(Dashboard!N$3,"mmm-yyyy")&amp;Dashboard!$B411,Transactions!$D:$D))</f>
        <v/>
      </c>
      <c r="O411" s="22" t="str">
        <f>IF($B411="","",SUMIF(Transactions!$F:$F,TEXT(Dashboard!O$3,"mmm-yyyy")&amp;Dashboard!$B411,Transactions!$D:$D))</f>
        <v/>
      </c>
      <c r="P411" s="22" t="str">
        <f t="shared" si="13"/>
        <v/>
      </c>
    </row>
    <row r="412" spans="1:16">
      <c r="A412" s="20" t="str">
        <f t="shared" si="14"/>
        <v/>
      </c>
      <c r="B412" s="21"/>
      <c r="C412" s="22" t="str">
        <f>IF($B412="","",SUMIF(Transactions!$F:$F,TEXT(Dashboard!C$3,"mmm-yyyy")&amp;Dashboard!$B412,Transactions!$D:$D))</f>
        <v/>
      </c>
      <c r="D412" s="22" t="str">
        <f>IF($B412="","",SUMIF(Transactions!$F:$F,TEXT(Dashboard!D$3,"mmm-yyyy")&amp;Dashboard!$B412,Transactions!$D:$D))</f>
        <v/>
      </c>
      <c r="E412" s="22" t="str">
        <f>IF($B412="","",SUMIF(Transactions!$F:$F,TEXT(Dashboard!E$3,"mmm-yyyy")&amp;Dashboard!$B412,Transactions!$D:$D))</f>
        <v/>
      </c>
      <c r="F412" s="22" t="str">
        <f>IF($B412="","",SUMIF(Transactions!$F:$F,TEXT(Dashboard!F$3,"mmm-yyyy")&amp;Dashboard!$B412,Transactions!$D:$D))</f>
        <v/>
      </c>
      <c r="G412" s="22" t="str">
        <f>IF($B412="","",SUMIF(Transactions!$F:$F,TEXT(Dashboard!G$3,"mmm-yyyy")&amp;Dashboard!$B412,Transactions!$D:$D))</f>
        <v/>
      </c>
      <c r="H412" s="22" t="str">
        <f>IF($B412="","",SUMIF(Transactions!$F:$F,TEXT(Dashboard!H$3,"mmm-yyyy")&amp;Dashboard!$B412,Transactions!$D:$D))</f>
        <v/>
      </c>
      <c r="I412" s="22" t="str">
        <f>IF($B412="","",SUMIF(Transactions!$F:$F,TEXT(Dashboard!I$3,"mmm-yyyy")&amp;Dashboard!$B412,Transactions!$D:$D))</f>
        <v/>
      </c>
      <c r="J412" s="22" t="str">
        <f>IF($B412="","",SUMIF(Transactions!$F:$F,TEXT(Dashboard!J$3,"mmm-yyyy")&amp;Dashboard!$B412,Transactions!$D:$D))</f>
        <v/>
      </c>
      <c r="K412" s="22" t="str">
        <f>IF($B412="","",SUMIF(Transactions!$F:$F,TEXT(Dashboard!K$3,"mmm-yyyy")&amp;Dashboard!$B412,Transactions!$D:$D))</f>
        <v/>
      </c>
      <c r="L412" s="22" t="str">
        <f>IF($B412="","",SUMIF(Transactions!$F:$F,TEXT(Dashboard!L$3,"mmm-yyyy")&amp;Dashboard!$B412,Transactions!$D:$D))</f>
        <v/>
      </c>
      <c r="M412" s="22" t="str">
        <f>IF($B412="","",SUMIF(Transactions!$F:$F,TEXT(Dashboard!M$3,"mmm-yyyy")&amp;Dashboard!$B412,Transactions!$D:$D))</f>
        <v/>
      </c>
      <c r="N412" s="22" t="str">
        <f>IF($B412="","",SUMIF(Transactions!$F:$F,TEXT(Dashboard!N$3,"mmm-yyyy")&amp;Dashboard!$B412,Transactions!$D:$D))</f>
        <v/>
      </c>
      <c r="O412" s="22" t="str">
        <f>IF($B412="","",SUMIF(Transactions!$F:$F,TEXT(Dashboard!O$3,"mmm-yyyy")&amp;Dashboard!$B412,Transactions!$D:$D))</f>
        <v/>
      </c>
      <c r="P412" s="22" t="str">
        <f t="shared" si="13"/>
        <v/>
      </c>
    </row>
    <row r="413" spans="1:16">
      <c r="A413" s="20" t="str">
        <f t="shared" si="14"/>
        <v/>
      </c>
      <c r="B413" s="21"/>
      <c r="C413" s="22" t="str">
        <f>IF($B413="","",SUMIF(Transactions!$F:$F,TEXT(Dashboard!C$3,"mmm-yyyy")&amp;Dashboard!$B413,Transactions!$D:$D))</f>
        <v/>
      </c>
      <c r="D413" s="22" t="str">
        <f>IF($B413="","",SUMIF(Transactions!$F:$F,TEXT(Dashboard!D$3,"mmm-yyyy")&amp;Dashboard!$B413,Transactions!$D:$D))</f>
        <v/>
      </c>
      <c r="E413" s="22" t="str">
        <f>IF($B413="","",SUMIF(Transactions!$F:$F,TEXT(Dashboard!E$3,"mmm-yyyy")&amp;Dashboard!$B413,Transactions!$D:$D))</f>
        <v/>
      </c>
      <c r="F413" s="22" t="str">
        <f>IF($B413="","",SUMIF(Transactions!$F:$F,TEXT(Dashboard!F$3,"mmm-yyyy")&amp;Dashboard!$B413,Transactions!$D:$D))</f>
        <v/>
      </c>
      <c r="G413" s="22" t="str">
        <f>IF($B413="","",SUMIF(Transactions!$F:$F,TEXT(Dashboard!G$3,"mmm-yyyy")&amp;Dashboard!$B413,Transactions!$D:$D))</f>
        <v/>
      </c>
      <c r="H413" s="22" t="str">
        <f>IF($B413="","",SUMIF(Transactions!$F:$F,TEXT(Dashboard!H$3,"mmm-yyyy")&amp;Dashboard!$B413,Transactions!$D:$D))</f>
        <v/>
      </c>
      <c r="I413" s="22" t="str">
        <f>IF($B413="","",SUMIF(Transactions!$F:$F,TEXT(Dashboard!I$3,"mmm-yyyy")&amp;Dashboard!$B413,Transactions!$D:$D))</f>
        <v/>
      </c>
      <c r="J413" s="22" t="str">
        <f>IF($B413="","",SUMIF(Transactions!$F:$F,TEXT(Dashboard!J$3,"mmm-yyyy")&amp;Dashboard!$B413,Transactions!$D:$D))</f>
        <v/>
      </c>
      <c r="K413" s="22" t="str">
        <f>IF($B413="","",SUMIF(Transactions!$F:$F,TEXT(Dashboard!K$3,"mmm-yyyy")&amp;Dashboard!$B413,Transactions!$D:$D))</f>
        <v/>
      </c>
      <c r="L413" s="22" t="str">
        <f>IF($B413="","",SUMIF(Transactions!$F:$F,TEXT(Dashboard!L$3,"mmm-yyyy")&amp;Dashboard!$B413,Transactions!$D:$D))</f>
        <v/>
      </c>
      <c r="M413" s="22" t="str">
        <f>IF($B413="","",SUMIF(Transactions!$F:$F,TEXT(Dashboard!M$3,"mmm-yyyy")&amp;Dashboard!$B413,Transactions!$D:$D))</f>
        <v/>
      </c>
      <c r="N413" s="22" t="str">
        <f>IF($B413="","",SUMIF(Transactions!$F:$F,TEXT(Dashboard!N$3,"mmm-yyyy")&amp;Dashboard!$B413,Transactions!$D:$D))</f>
        <v/>
      </c>
      <c r="O413" s="22" t="str">
        <f>IF($B413="","",SUMIF(Transactions!$F:$F,TEXT(Dashboard!O$3,"mmm-yyyy")&amp;Dashboard!$B413,Transactions!$D:$D))</f>
        <v/>
      </c>
      <c r="P413" s="22" t="str">
        <f t="shared" si="13"/>
        <v/>
      </c>
    </row>
    <row r="414" spans="1:16">
      <c r="A414" s="20" t="str">
        <f t="shared" si="14"/>
        <v/>
      </c>
      <c r="B414" s="21"/>
      <c r="C414" s="22" t="str">
        <f>IF($B414="","",SUMIF(Transactions!$F:$F,TEXT(Dashboard!C$3,"mmm-yyyy")&amp;Dashboard!$B414,Transactions!$D:$D))</f>
        <v/>
      </c>
      <c r="D414" s="22" t="str">
        <f>IF($B414="","",SUMIF(Transactions!$F:$F,TEXT(Dashboard!D$3,"mmm-yyyy")&amp;Dashboard!$B414,Transactions!$D:$D))</f>
        <v/>
      </c>
      <c r="E414" s="22" t="str">
        <f>IF($B414="","",SUMIF(Transactions!$F:$F,TEXT(Dashboard!E$3,"mmm-yyyy")&amp;Dashboard!$B414,Transactions!$D:$D))</f>
        <v/>
      </c>
      <c r="F414" s="22" t="str">
        <f>IF($B414="","",SUMIF(Transactions!$F:$F,TEXT(Dashboard!F$3,"mmm-yyyy")&amp;Dashboard!$B414,Transactions!$D:$D))</f>
        <v/>
      </c>
      <c r="G414" s="22" t="str">
        <f>IF($B414="","",SUMIF(Transactions!$F:$F,TEXT(Dashboard!G$3,"mmm-yyyy")&amp;Dashboard!$B414,Transactions!$D:$D))</f>
        <v/>
      </c>
      <c r="H414" s="22" t="str">
        <f>IF($B414="","",SUMIF(Transactions!$F:$F,TEXT(Dashboard!H$3,"mmm-yyyy")&amp;Dashboard!$B414,Transactions!$D:$D))</f>
        <v/>
      </c>
      <c r="I414" s="22" t="str">
        <f>IF($B414="","",SUMIF(Transactions!$F:$F,TEXT(Dashboard!I$3,"mmm-yyyy")&amp;Dashboard!$B414,Transactions!$D:$D))</f>
        <v/>
      </c>
      <c r="J414" s="22" t="str">
        <f>IF($B414="","",SUMIF(Transactions!$F:$F,TEXT(Dashboard!J$3,"mmm-yyyy")&amp;Dashboard!$B414,Transactions!$D:$D))</f>
        <v/>
      </c>
      <c r="K414" s="22" t="str">
        <f>IF($B414="","",SUMIF(Transactions!$F:$F,TEXT(Dashboard!K$3,"mmm-yyyy")&amp;Dashboard!$B414,Transactions!$D:$D))</f>
        <v/>
      </c>
      <c r="L414" s="22" t="str">
        <f>IF($B414="","",SUMIF(Transactions!$F:$F,TEXT(Dashboard!L$3,"mmm-yyyy")&amp;Dashboard!$B414,Transactions!$D:$D))</f>
        <v/>
      </c>
      <c r="M414" s="22" t="str">
        <f>IF($B414="","",SUMIF(Transactions!$F:$F,TEXT(Dashboard!M$3,"mmm-yyyy")&amp;Dashboard!$B414,Transactions!$D:$D))</f>
        <v/>
      </c>
      <c r="N414" s="22" t="str">
        <f>IF($B414="","",SUMIF(Transactions!$F:$F,TEXT(Dashboard!N$3,"mmm-yyyy")&amp;Dashboard!$B414,Transactions!$D:$D))</f>
        <v/>
      </c>
      <c r="O414" s="22" t="str">
        <f>IF($B414="","",SUMIF(Transactions!$F:$F,TEXT(Dashboard!O$3,"mmm-yyyy")&amp;Dashboard!$B414,Transactions!$D:$D))</f>
        <v/>
      </c>
      <c r="P414" s="22" t="str">
        <f t="shared" si="13"/>
        <v/>
      </c>
    </row>
    <row r="415" spans="1:16">
      <c r="A415" s="20" t="str">
        <f t="shared" si="14"/>
        <v/>
      </c>
      <c r="B415" s="21"/>
      <c r="C415" s="22" t="str">
        <f>IF($B415="","",SUMIF(Transactions!$F:$F,TEXT(Dashboard!C$3,"mmm-yyyy")&amp;Dashboard!$B415,Transactions!$D:$D))</f>
        <v/>
      </c>
      <c r="D415" s="22" t="str">
        <f>IF($B415="","",SUMIF(Transactions!$F:$F,TEXT(Dashboard!D$3,"mmm-yyyy")&amp;Dashboard!$B415,Transactions!$D:$D))</f>
        <v/>
      </c>
      <c r="E415" s="22" t="str">
        <f>IF($B415="","",SUMIF(Transactions!$F:$F,TEXT(Dashboard!E$3,"mmm-yyyy")&amp;Dashboard!$B415,Transactions!$D:$D))</f>
        <v/>
      </c>
      <c r="F415" s="22" t="str">
        <f>IF($B415="","",SUMIF(Transactions!$F:$F,TEXT(Dashboard!F$3,"mmm-yyyy")&amp;Dashboard!$B415,Transactions!$D:$D))</f>
        <v/>
      </c>
      <c r="G415" s="22" t="str">
        <f>IF($B415="","",SUMIF(Transactions!$F:$F,TEXT(Dashboard!G$3,"mmm-yyyy")&amp;Dashboard!$B415,Transactions!$D:$D))</f>
        <v/>
      </c>
      <c r="H415" s="22" t="str">
        <f>IF($B415="","",SUMIF(Transactions!$F:$F,TEXT(Dashboard!H$3,"mmm-yyyy")&amp;Dashboard!$B415,Transactions!$D:$D))</f>
        <v/>
      </c>
      <c r="I415" s="22" t="str">
        <f>IF($B415="","",SUMIF(Transactions!$F:$F,TEXT(Dashboard!I$3,"mmm-yyyy")&amp;Dashboard!$B415,Transactions!$D:$D))</f>
        <v/>
      </c>
      <c r="J415" s="22" t="str">
        <f>IF($B415="","",SUMIF(Transactions!$F:$F,TEXT(Dashboard!J$3,"mmm-yyyy")&amp;Dashboard!$B415,Transactions!$D:$D))</f>
        <v/>
      </c>
      <c r="K415" s="22" t="str">
        <f>IF($B415="","",SUMIF(Transactions!$F:$F,TEXT(Dashboard!K$3,"mmm-yyyy")&amp;Dashboard!$B415,Transactions!$D:$D))</f>
        <v/>
      </c>
      <c r="L415" s="22" t="str">
        <f>IF($B415="","",SUMIF(Transactions!$F:$F,TEXT(Dashboard!L$3,"mmm-yyyy")&amp;Dashboard!$B415,Transactions!$D:$D))</f>
        <v/>
      </c>
      <c r="M415" s="22" t="str">
        <f>IF($B415="","",SUMIF(Transactions!$F:$F,TEXT(Dashboard!M$3,"mmm-yyyy")&amp;Dashboard!$B415,Transactions!$D:$D))</f>
        <v/>
      </c>
      <c r="N415" s="22" t="str">
        <f>IF($B415="","",SUMIF(Transactions!$F:$F,TEXT(Dashboard!N$3,"mmm-yyyy")&amp;Dashboard!$B415,Transactions!$D:$D))</f>
        <v/>
      </c>
      <c r="O415" s="22" t="str">
        <f>IF($B415="","",SUMIF(Transactions!$F:$F,TEXT(Dashboard!O$3,"mmm-yyyy")&amp;Dashboard!$B415,Transactions!$D:$D))</f>
        <v/>
      </c>
      <c r="P415" s="22" t="str">
        <f t="shared" si="13"/>
        <v/>
      </c>
    </row>
    <row r="416" spans="1:16">
      <c r="A416" s="20" t="str">
        <f t="shared" si="14"/>
        <v/>
      </c>
      <c r="B416" s="21"/>
      <c r="C416" s="22" t="str">
        <f>IF($B416="","",SUMIF(Transactions!$F:$F,TEXT(Dashboard!C$3,"mmm-yyyy")&amp;Dashboard!$B416,Transactions!$D:$D))</f>
        <v/>
      </c>
      <c r="D416" s="22" t="str">
        <f>IF($B416="","",SUMIF(Transactions!$F:$F,TEXT(Dashboard!D$3,"mmm-yyyy")&amp;Dashboard!$B416,Transactions!$D:$D))</f>
        <v/>
      </c>
      <c r="E416" s="22" t="str">
        <f>IF($B416="","",SUMIF(Transactions!$F:$F,TEXT(Dashboard!E$3,"mmm-yyyy")&amp;Dashboard!$B416,Transactions!$D:$D))</f>
        <v/>
      </c>
      <c r="F416" s="22" t="str">
        <f>IF($B416="","",SUMIF(Transactions!$F:$F,TEXT(Dashboard!F$3,"mmm-yyyy")&amp;Dashboard!$B416,Transactions!$D:$D))</f>
        <v/>
      </c>
      <c r="G416" s="22" t="str">
        <f>IF($B416="","",SUMIF(Transactions!$F:$F,TEXT(Dashboard!G$3,"mmm-yyyy")&amp;Dashboard!$B416,Transactions!$D:$D))</f>
        <v/>
      </c>
      <c r="H416" s="22" t="str">
        <f>IF($B416="","",SUMIF(Transactions!$F:$F,TEXT(Dashboard!H$3,"mmm-yyyy")&amp;Dashboard!$B416,Transactions!$D:$D))</f>
        <v/>
      </c>
      <c r="I416" s="22" t="str">
        <f>IF($B416="","",SUMIF(Transactions!$F:$F,TEXT(Dashboard!I$3,"mmm-yyyy")&amp;Dashboard!$B416,Transactions!$D:$D))</f>
        <v/>
      </c>
      <c r="J416" s="22" t="str">
        <f>IF($B416="","",SUMIF(Transactions!$F:$F,TEXT(Dashboard!J$3,"mmm-yyyy")&amp;Dashboard!$B416,Transactions!$D:$D))</f>
        <v/>
      </c>
      <c r="K416" s="22" t="str">
        <f>IF($B416="","",SUMIF(Transactions!$F:$F,TEXT(Dashboard!K$3,"mmm-yyyy")&amp;Dashboard!$B416,Transactions!$D:$D))</f>
        <v/>
      </c>
      <c r="L416" s="22" t="str">
        <f>IF($B416="","",SUMIF(Transactions!$F:$F,TEXT(Dashboard!L$3,"mmm-yyyy")&amp;Dashboard!$B416,Transactions!$D:$D))</f>
        <v/>
      </c>
      <c r="M416" s="22" t="str">
        <f>IF($B416="","",SUMIF(Transactions!$F:$F,TEXT(Dashboard!M$3,"mmm-yyyy")&amp;Dashboard!$B416,Transactions!$D:$D))</f>
        <v/>
      </c>
      <c r="N416" s="22" t="str">
        <f>IF($B416="","",SUMIF(Transactions!$F:$F,TEXT(Dashboard!N$3,"mmm-yyyy")&amp;Dashboard!$B416,Transactions!$D:$D))</f>
        <v/>
      </c>
      <c r="O416" s="22" t="str">
        <f>IF($B416="","",SUMIF(Transactions!$F:$F,TEXT(Dashboard!O$3,"mmm-yyyy")&amp;Dashboard!$B416,Transactions!$D:$D))</f>
        <v/>
      </c>
      <c r="P416" s="22" t="str">
        <f t="shared" si="13"/>
        <v/>
      </c>
    </row>
    <row r="417" spans="1:16">
      <c r="A417" s="20" t="str">
        <f t="shared" si="14"/>
        <v/>
      </c>
      <c r="B417" s="21"/>
      <c r="C417" s="22" t="str">
        <f>IF($B417="","",SUMIF(Transactions!$F:$F,TEXT(Dashboard!C$3,"mmm-yyyy")&amp;Dashboard!$B417,Transactions!$D:$D))</f>
        <v/>
      </c>
      <c r="D417" s="22" t="str">
        <f>IF($B417="","",SUMIF(Transactions!$F:$F,TEXT(Dashboard!D$3,"mmm-yyyy")&amp;Dashboard!$B417,Transactions!$D:$D))</f>
        <v/>
      </c>
      <c r="E417" s="22" t="str">
        <f>IF($B417="","",SUMIF(Transactions!$F:$F,TEXT(Dashboard!E$3,"mmm-yyyy")&amp;Dashboard!$B417,Transactions!$D:$D))</f>
        <v/>
      </c>
      <c r="F417" s="22" t="str">
        <f>IF($B417="","",SUMIF(Transactions!$F:$F,TEXT(Dashboard!F$3,"mmm-yyyy")&amp;Dashboard!$B417,Transactions!$D:$D))</f>
        <v/>
      </c>
      <c r="G417" s="22" t="str">
        <f>IF($B417="","",SUMIF(Transactions!$F:$F,TEXT(Dashboard!G$3,"mmm-yyyy")&amp;Dashboard!$B417,Transactions!$D:$D))</f>
        <v/>
      </c>
      <c r="H417" s="22" t="str">
        <f>IF($B417="","",SUMIF(Transactions!$F:$F,TEXT(Dashboard!H$3,"mmm-yyyy")&amp;Dashboard!$B417,Transactions!$D:$D))</f>
        <v/>
      </c>
      <c r="I417" s="22" t="str">
        <f>IF($B417="","",SUMIF(Transactions!$F:$F,TEXT(Dashboard!I$3,"mmm-yyyy")&amp;Dashboard!$B417,Transactions!$D:$D))</f>
        <v/>
      </c>
      <c r="J417" s="22" t="str">
        <f>IF($B417="","",SUMIF(Transactions!$F:$F,TEXT(Dashboard!J$3,"mmm-yyyy")&amp;Dashboard!$B417,Transactions!$D:$D))</f>
        <v/>
      </c>
      <c r="K417" s="22" t="str">
        <f>IF($B417="","",SUMIF(Transactions!$F:$F,TEXT(Dashboard!K$3,"mmm-yyyy")&amp;Dashboard!$B417,Transactions!$D:$D))</f>
        <v/>
      </c>
      <c r="L417" s="22" t="str">
        <f>IF($B417="","",SUMIF(Transactions!$F:$F,TEXT(Dashboard!L$3,"mmm-yyyy")&amp;Dashboard!$B417,Transactions!$D:$D))</f>
        <v/>
      </c>
      <c r="M417" s="22" t="str">
        <f>IF($B417="","",SUMIF(Transactions!$F:$F,TEXT(Dashboard!M$3,"mmm-yyyy")&amp;Dashboard!$B417,Transactions!$D:$D))</f>
        <v/>
      </c>
      <c r="N417" s="22" t="str">
        <f>IF($B417="","",SUMIF(Transactions!$F:$F,TEXT(Dashboard!N$3,"mmm-yyyy")&amp;Dashboard!$B417,Transactions!$D:$D))</f>
        <v/>
      </c>
      <c r="O417" s="22" t="str">
        <f>IF($B417="","",SUMIF(Transactions!$F:$F,TEXT(Dashboard!O$3,"mmm-yyyy")&amp;Dashboard!$B417,Transactions!$D:$D))</f>
        <v/>
      </c>
      <c r="P417" s="22" t="str">
        <f t="shared" si="13"/>
        <v/>
      </c>
    </row>
    <row r="418" spans="1:16">
      <c r="A418" s="20" t="str">
        <f t="shared" si="14"/>
        <v/>
      </c>
      <c r="B418" s="21"/>
      <c r="C418" s="22" t="str">
        <f>IF($B418="","",SUMIF(Transactions!$F:$F,TEXT(Dashboard!C$3,"mmm-yyyy")&amp;Dashboard!$B418,Transactions!$D:$D))</f>
        <v/>
      </c>
      <c r="D418" s="22" t="str">
        <f>IF($B418="","",SUMIF(Transactions!$F:$F,TEXT(Dashboard!D$3,"mmm-yyyy")&amp;Dashboard!$B418,Transactions!$D:$D))</f>
        <v/>
      </c>
      <c r="E418" s="22" t="str">
        <f>IF($B418="","",SUMIF(Transactions!$F:$F,TEXT(Dashboard!E$3,"mmm-yyyy")&amp;Dashboard!$B418,Transactions!$D:$D))</f>
        <v/>
      </c>
      <c r="F418" s="22" t="str">
        <f>IF($B418="","",SUMIF(Transactions!$F:$F,TEXT(Dashboard!F$3,"mmm-yyyy")&amp;Dashboard!$B418,Transactions!$D:$D))</f>
        <v/>
      </c>
      <c r="G418" s="22" t="str">
        <f>IF($B418="","",SUMIF(Transactions!$F:$F,TEXT(Dashboard!G$3,"mmm-yyyy")&amp;Dashboard!$B418,Transactions!$D:$D))</f>
        <v/>
      </c>
      <c r="H418" s="22" t="str">
        <f>IF($B418="","",SUMIF(Transactions!$F:$F,TEXT(Dashboard!H$3,"mmm-yyyy")&amp;Dashboard!$B418,Transactions!$D:$D))</f>
        <v/>
      </c>
      <c r="I418" s="22" t="str">
        <f>IF($B418="","",SUMIF(Transactions!$F:$F,TEXT(Dashboard!I$3,"mmm-yyyy")&amp;Dashboard!$B418,Transactions!$D:$D))</f>
        <v/>
      </c>
      <c r="J418" s="22" t="str">
        <f>IF($B418="","",SUMIF(Transactions!$F:$F,TEXT(Dashboard!J$3,"mmm-yyyy")&amp;Dashboard!$B418,Transactions!$D:$D))</f>
        <v/>
      </c>
      <c r="K418" s="22" t="str">
        <f>IF($B418="","",SUMIF(Transactions!$F:$F,TEXT(Dashboard!K$3,"mmm-yyyy")&amp;Dashboard!$B418,Transactions!$D:$D))</f>
        <v/>
      </c>
      <c r="L418" s="22" t="str">
        <f>IF($B418="","",SUMIF(Transactions!$F:$F,TEXT(Dashboard!L$3,"mmm-yyyy")&amp;Dashboard!$B418,Transactions!$D:$D))</f>
        <v/>
      </c>
      <c r="M418" s="22" t="str">
        <f>IF($B418="","",SUMIF(Transactions!$F:$F,TEXT(Dashboard!M$3,"mmm-yyyy")&amp;Dashboard!$B418,Transactions!$D:$D))</f>
        <v/>
      </c>
      <c r="N418" s="22" t="str">
        <f>IF($B418="","",SUMIF(Transactions!$F:$F,TEXT(Dashboard!N$3,"mmm-yyyy")&amp;Dashboard!$B418,Transactions!$D:$D))</f>
        <v/>
      </c>
      <c r="O418" s="22" t="str">
        <f>IF($B418="","",SUMIF(Transactions!$F:$F,TEXT(Dashboard!O$3,"mmm-yyyy")&amp;Dashboard!$B418,Transactions!$D:$D))</f>
        <v/>
      </c>
      <c r="P418" s="22" t="str">
        <f t="shared" si="13"/>
        <v/>
      </c>
    </row>
    <row r="419" spans="1:16">
      <c r="A419" s="20" t="str">
        <f t="shared" si="14"/>
        <v/>
      </c>
      <c r="B419" s="21"/>
      <c r="C419" s="22" t="str">
        <f>IF($B419="","",SUMIF(Transactions!$F:$F,TEXT(Dashboard!C$3,"mmm-yyyy")&amp;Dashboard!$B419,Transactions!$D:$D))</f>
        <v/>
      </c>
      <c r="D419" s="22" t="str">
        <f>IF($B419="","",SUMIF(Transactions!$F:$F,TEXT(Dashboard!D$3,"mmm-yyyy")&amp;Dashboard!$B419,Transactions!$D:$D))</f>
        <v/>
      </c>
      <c r="E419" s="22" t="str">
        <f>IF($B419="","",SUMIF(Transactions!$F:$F,TEXT(Dashboard!E$3,"mmm-yyyy")&amp;Dashboard!$B419,Transactions!$D:$D))</f>
        <v/>
      </c>
      <c r="F419" s="22" t="str">
        <f>IF($B419="","",SUMIF(Transactions!$F:$F,TEXT(Dashboard!F$3,"mmm-yyyy")&amp;Dashboard!$B419,Transactions!$D:$D))</f>
        <v/>
      </c>
      <c r="G419" s="22" t="str">
        <f>IF($B419="","",SUMIF(Transactions!$F:$F,TEXT(Dashboard!G$3,"mmm-yyyy")&amp;Dashboard!$B419,Transactions!$D:$D))</f>
        <v/>
      </c>
      <c r="H419" s="22" t="str">
        <f>IF($B419="","",SUMIF(Transactions!$F:$F,TEXT(Dashboard!H$3,"mmm-yyyy")&amp;Dashboard!$B419,Transactions!$D:$D))</f>
        <v/>
      </c>
      <c r="I419" s="22" t="str">
        <f>IF($B419="","",SUMIF(Transactions!$F:$F,TEXT(Dashboard!I$3,"mmm-yyyy")&amp;Dashboard!$B419,Transactions!$D:$D))</f>
        <v/>
      </c>
      <c r="J419" s="22" t="str">
        <f>IF($B419="","",SUMIF(Transactions!$F:$F,TEXT(Dashboard!J$3,"mmm-yyyy")&amp;Dashboard!$B419,Transactions!$D:$D))</f>
        <v/>
      </c>
      <c r="K419" s="22" t="str">
        <f>IF($B419="","",SUMIF(Transactions!$F:$F,TEXT(Dashboard!K$3,"mmm-yyyy")&amp;Dashboard!$B419,Transactions!$D:$D))</f>
        <v/>
      </c>
      <c r="L419" s="22" t="str">
        <f>IF($B419="","",SUMIF(Transactions!$F:$F,TEXT(Dashboard!L$3,"mmm-yyyy")&amp;Dashboard!$B419,Transactions!$D:$D))</f>
        <v/>
      </c>
      <c r="M419" s="22" t="str">
        <f>IF($B419="","",SUMIF(Transactions!$F:$F,TEXT(Dashboard!M$3,"mmm-yyyy")&amp;Dashboard!$B419,Transactions!$D:$D))</f>
        <v/>
      </c>
      <c r="N419" s="22" t="str">
        <f>IF($B419="","",SUMIF(Transactions!$F:$F,TEXT(Dashboard!N$3,"mmm-yyyy")&amp;Dashboard!$B419,Transactions!$D:$D))</f>
        <v/>
      </c>
      <c r="O419" s="22" t="str">
        <f>IF($B419="","",SUMIF(Transactions!$F:$F,TEXT(Dashboard!O$3,"mmm-yyyy")&amp;Dashboard!$B419,Transactions!$D:$D))</f>
        <v/>
      </c>
      <c r="P419" s="22" t="str">
        <f t="shared" si="13"/>
        <v/>
      </c>
    </row>
    <row r="420" spans="1:16">
      <c r="A420" s="20" t="str">
        <f t="shared" si="14"/>
        <v/>
      </c>
      <c r="B420" s="21"/>
      <c r="C420" s="22" t="str">
        <f>IF($B420="","",SUMIF(Transactions!$F:$F,TEXT(Dashboard!C$3,"mmm-yyyy")&amp;Dashboard!$B420,Transactions!$D:$D))</f>
        <v/>
      </c>
      <c r="D420" s="22" t="str">
        <f>IF($B420="","",SUMIF(Transactions!$F:$F,TEXT(Dashboard!D$3,"mmm-yyyy")&amp;Dashboard!$B420,Transactions!$D:$D))</f>
        <v/>
      </c>
      <c r="E420" s="22" t="str">
        <f>IF($B420="","",SUMIF(Transactions!$F:$F,TEXT(Dashboard!E$3,"mmm-yyyy")&amp;Dashboard!$B420,Transactions!$D:$D))</f>
        <v/>
      </c>
      <c r="F420" s="22" t="str">
        <f>IF($B420="","",SUMIF(Transactions!$F:$F,TEXT(Dashboard!F$3,"mmm-yyyy")&amp;Dashboard!$B420,Transactions!$D:$D))</f>
        <v/>
      </c>
      <c r="G420" s="22" t="str">
        <f>IF($B420="","",SUMIF(Transactions!$F:$F,TEXT(Dashboard!G$3,"mmm-yyyy")&amp;Dashboard!$B420,Transactions!$D:$D))</f>
        <v/>
      </c>
      <c r="H420" s="22" t="str">
        <f>IF($B420="","",SUMIF(Transactions!$F:$F,TEXT(Dashboard!H$3,"mmm-yyyy")&amp;Dashboard!$B420,Transactions!$D:$D))</f>
        <v/>
      </c>
      <c r="I420" s="22" t="str">
        <f>IF($B420="","",SUMIF(Transactions!$F:$F,TEXT(Dashboard!I$3,"mmm-yyyy")&amp;Dashboard!$B420,Transactions!$D:$D))</f>
        <v/>
      </c>
      <c r="J420" s="22" t="str">
        <f>IF($B420="","",SUMIF(Transactions!$F:$F,TEXT(Dashboard!J$3,"mmm-yyyy")&amp;Dashboard!$B420,Transactions!$D:$D))</f>
        <v/>
      </c>
      <c r="K420" s="22" t="str">
        <f>IF($B420="","",SUMIF(Transactions!$F:$F,TEXT(Dashboard!K$3,"mmm-yyyy")&amp;Dashboard!$B420,Transactions!$D:$D))</f>
        <v/>
      </c>
      <c r="L420" s="22" t="str">
        <f>IF($B420="","",SUMIF(Transactions!$F:$F,TEXT(Dashboard!L$3,"mmm-yyyy")&amp;Dashboard!$B420,Transactions!$D:$D))</f>
        <v/>
      </c>
      <c r="M420" s="22" t="str">
        <f>IF($B420="","",SUMIF(Transactions!$F:$F,TEXT(Dashboard!M$3,"mmm-yyyy")&amp;Dashboard!$B420,Transactions!$D:$D))</f>
        <v/>
      </c>
      <c r="N420" s="22" t="str">
        <f>IF($B420="","",SUMIF(Transactions!$F:$F,TEXT(Dashboard!N$3,"mmm-yyyy")&amp;Dashboard!$B420,Transactions!$D:$D))</f>
        <v/>
      </c>
      <c r="O420" s="22" t="str">
        <f>IF($B420="","",SUMIF(Transactions!$F:$F,TEXT(Dashboard!O$3,"mmm-yyyy")&amp;Dashboard!$B420,Transactions!$D:$D))</f>
        <v/>
      </c>
      <c r="P420" s="22" t="str">
        <f t="shared" si="13"/>
        <v/>
      </c>
    </row>
    <row r="421" spans="1:16">
      <c r="A421" s="20" t="str">
        <f t="shared" si="14"/>
        <v/>
      </c>
      <c r="B421" s="21"/>
      <c r="C421" s="22" t="str">
        <f>IF($B421="","",SUMIF(Transactions!$F:$F,TEXT(Dashboard!C$3,"mmm-yyyy")&amp;Dashboard!$B421,Transactions!$D:$D))</f>
        <v/>
      </c>
      <c r="D421" s="22" t="str">
        <f>IF($B421="","",SUMIF(Transactions!$F:$F,TEXT(Dashboard!D$3,"mmm-yyyy")&amp;Dashboard!$B421,Transactions!$D:$D))</f>
        <v/>
      </c>
      <c r="E421" s="22" t="str">
        <f>IF($B421="","",SUMIF(Transactions!$F:$F,TEXT(Dashboard!E$3,"mmm-yyyy")&amp;Dashboard!$B421,Transactions!$D:$D))</f>
        <v/>
      </c>
      <c r="F421" s="22" t="str">
        <f>IF($B421="","",SUMIF(Transactions!$F:$F,TEXT(Dashboard!F$3,"mmm-yyyy")&amp;Dashboard!$B421,Transactions!$D:$D))</f>
        <v/>
      </c>
      <c r="G421" s="22" t="str">
        <f>IF($B421="","",SUMIF(Transactions!$F:$F,TEXT(Dashboard!G$3,"mmm-yyyy")&amp;Dashboard!$B421,Transactions!$D:$D))</f>
        <v/>
      </c>
      <c r="H421" s="22" t="str">
        <f>IF($B421="","",SUMIF(Transactions!$F:$F,TEXT(Dashboard!H$3,"mmm-yyyy")&amp;Dashboard!$B421,Transactions!$D:$D))</f>
        <v/>
      </c>
      <c r="I421" s="22" t="str">
        <f>IF($B421="","",SUMIF(Transactions!$F:$F,TEXT(Dashboard!I$3,"mmm-yyyy")&amp;Dashboard!$B421,Transactions!$D:$D))</f>
        <v/>
      </c>
      <c r="J421" s="22" t="str">
        <f>IF($B421="","",SUMIF(Transactions!$F:$F,TEXT(Dashboard!J$3,"mmm-yyyy")&amp;Dashboard!$B421,Transactions!$D:$D))</f>
        <v/>
      </c>
      <c r="K421" s="22" t="str">
        <f>IF($B421="","",SUMIF(Transactions!$F:$F,TEXT(Dashboard!K$3,"mmm-yyyy")&amp;Dashboard!$B421,Transactions!$D:$D))</f>
        <v/>
      </c>
      <c r="L421" s="22" t="str">
        <f>IF($B421="","",SUMIF(Transactions!$F:$F,TEXT(Dashboard!L$3,"mmm-yyyy")&amp;Dashboard!$B421,Transactions!$D:$D))</f>
        <v/>
      </c>
      <c r="M421" s="22" t="str">
        <f>IF($B421="","",SUMIF(Transactions!$F:$F,TEXT(Dashboard!M$3,"mmm-yyyy")&amp;Dashboard!$B421,Transactions!$D:$D))</f>
        <v/>
      </c>
      <c r="N421" s="22" t="str">
        <f>IF($B421="","",SUMIF(Transactions!$F:$F,TEXT(Dashboard!N$3,"mmm-yyyy")&amp;Dashboard!$B421,Transactions!$D:$D))</f>
        <v/>
      </c>
      <c r="O421" s="22" t="str">
        <f>IF($B421="","",SUMIF(Transactions!$F:$F,TEXT(Dashboard!O$3,"mmm-yyyy")&amp;Dashboard!$B421,Transactions!$D:$D))</f>
        <v/>
      </c>
      <c r="P421" s="22" t="str">
        <f t="shared" si="13"/>
        <v/>
      </c>
    </row>
    <row r="422" spans="1:16">
      <c r="A422" s="20" t="str">
        <f t="shared" si="14"/>
        <v/>
      </c>
      <c r="B422" s="21"/>
      <c r="C422" s="22" t="str">
        <f>IF($B422="","",SUMIF(Transactions!$F:$F,TEXT(Dashboard!C$3,"mmm-yyyy")&amp;Dashboard!$B422,Transactions!$D:$D))</f>
        <v/>
      </c>
      <c r="D422" s="22" t="str">
        <f>IF($B422="","",SUMIF(Transactions!$F:$F,TEXT(Dashboard!D$3,"mmm-yyyy")&amp;Dashboard!$B422,Transactions!$D:$D))</f>
        <v/>
      </c>
      <c r="E422" s="22" t="str">
        <f>IF($B422="","",SUMIF(Transactions!$F:$F,TEXT(Dashboard!E$3,"mmm-yyyy")&amp;Dashboard!$B422,Transactions!$D:$D))</f>
        <v/>
      </c>
      <c r="F422" s="22" t="str">
        <f>IF($B422="","",SUMIF(Transactions!$F:$F,TEXT(Dashboard!F$3,"mmm-yyyy")&amp;Dashboard!$B422,Transactions!$D:$D))</f>
        <v/>
      </c>
      <c r="G422" s="22" t="str">
        <f>IF($B422="","",SUMIF(Transactions!$F:$F,TEXT(Dashboard!G$3,"mmm-yyyy")&amp;Dashboard!$B422,Transactions!$D:$D))</f>
        <v/>
      </c>
      <c r="H422" s="22" t="str">
        <f>IF($B422="","",SUMIF(Transactions!$F:$F,TEXT(Dashboard!H$3,"mmm-yyyy")&amp;Dashboard!$B422,Transactions!$D:$D))</f>
        <v/>
      </c>
      <c r="I422" s="22" t="str">
        <f>IF($B422="","",SUMIF(Transactions!$F:$F,TEXT(Dashboard!I$3,"mmm-yyyy")&amp;Dashboard!$B422,Transactions!$D:$D))</f>
        <v/>
      </c>
      <c r="J422" s="22" t="str">
        <f>IF($B422="","",SUMIF(Transactions!$F:$F,TEXT(Dashboard!J$3,"mmm-yyyy")&amp;Dashboard!$B422,Transactions!$D:$D))</f>
        <v/>
      </c>
      <c r="K422" s="22" t="str">
        <f>IF($B422="","",SUMIF(Transactions!$F:$F,TEXT(Dashboard!K$3,"mmm-yyyy")&amp;Dashboard!$B422,Transactions!$D:$D))</f>
        <v/>
      </c>
      <c r="L422" s="22" t="str">
        <f>IF($B422="","",SUMIF(Transactions!$F:$F,TEXT(Dashboard!L$3,"mmm-yyyy")&amp;Dashboard!$B422,Transactions!$D:$D))</f>
        <v/>
      </c>
      <c r="M422" s="22" t="str">
        <f>IF($B422="","",SUMIF(Transactions!$F:$F,TEXT(Dashboard!M$3,"mmm-yyyy")&amp;Dashboard!$B422,Transactions!$D:$D))</f>
        <v/>
      </c>
      <c r="N422" s="22" t="str">
        <f>IF($B422="","",SUMIF(Transactions!$F:$F,TEXT(Dashboard!N$3,"mmm-yyyy")&amp;Dashboard!$B422,Transactions!$D:$D))</f>
        <v/>
      </c>
      <c r="O422" s="22" t="str">
        <f>IF($B422="","",SUMIF(Transactions!$F:$F,TEXT(Dashboard!O$3,"mmm-yyyy")&amp;Dashboard!$B422,Transactions!$D:$D))</f>
        <v/>
      </c>
      <c r="P422" s="22" t="str">
        <f t="shared" si="13"/>
        <v/>
      </c>
    </row>
    <row r="423" spans="1:16">
      <c r="A423" s="20" t="str">
        <f t="shared" si="14"/>
        <v/>
      </c>
      <c r="B423" s="21"/>
      <c r="C423" s="22" t="str">
        <f>IF($B423="","",SUMIF(Transactions!$F:$F,TEXT(Dashboard!C$3,"mmm-yyyy")&amp;Dashboard!$B423,Transactions!$D:$D))</f>
        <v/>
      </c>
      <c r="D423" s="22" t="str">
        <f>IF($B423="","",SUMIF(Transactions!$F:$F,TEXT(Dashboard!D$3,"mmm-yyyy")&amp;Dashboard!$B423,Transactions!$D:$D))</f>
        <v/>
      </c>
      <c r="E423" s="22" t="str">
        <f>IF($B423="","",SUMIF(Transactions!$F:$F,TEXT(Dashboard!E$3,"mmm-yyyy")&amp;Dashboard!$B423,Transactions!$D:$D))</f>
        <v/>
      </c>
      <c r="F423" s="22" t="str">
        <f>IF($B423="","",SUMIF(Transactions!$F:$F,TEXT(Dashboard!F$3,"mmm-yyyy")&amp;Dashboard!$B423,Transactions!$D:$D))</f>
        <v/>
      </c>
      <c r="G423" s="22" t="str">
        <f>IF($B423="","",SUMIF(Transactions!$F:$F,TEXT(Dashboard!G$3,"mmm-yyyy")&amp;Dashboard!$B423,Transactions!$D:$D))</f>
        <v/>
      </c>
      <c r="H423" s="22" t="str">
        <f>IF($B423="","",SUMIF(Transactions!$F:$F,TEXT(Dashboard!H$3,"mmm-yyyy")&amp;Dashboard!$B423,Transactions!$D:$D))</f>
        <v/>
      </c>
      <c r="I423" s="22" t="str">
        <f>IF($B423="","",SUMIF(Transactions!$F:$F,TEXT(Dashboard!I$3,"mmm-yyyy")&amp;Dashboard!$B423,Transactions!$D:$D))</f>
        <v/>
      </c>
      <c r="J423" s="22" t="str">
        <f>IF($B423="","",SUMIF(Transactions!$F:$F,TEXT(Dashboard!J$3,"mmm-yyyy")&amp;Dashboard!$B423,Transactions!$D:$D))</f>
        <v/>
      </c>
      <c r="K423" s="22" t="str">
        <f>IF($B423="","",SUMIF(Transactions!$F:$F,TEXT(Dashboard!K$3,"mmm-yyyy")&amp;Dashboard!$B423,Transactions!$D:$D))</f>
        <v/>
      </c>
      <c r="L423" s="22" t="str">
        <f>IF($B423="","",SUMIF(Transactions!$F:$F,TEXT(Dashboard!L$3,"mmm-yyyy")&amp;Dashboard!$B423,Transactions!$D:$D))</f>
        <v/>
      </c>
      <c r="M423" s="22" t="str">
        <f>IF($B423="","",SUMIF(Transactions!$F:$F,TEXT(Dashboard!M$3,"mmm-yyyy")&amp;Dashboard!$B423,Transactions!$D:$D))</f>
        <v/>
      </c>
      <c r="N423" s="22" t="str">
        <f>IF($B423="","",SUMIF(Transactions!$F:$F,TEXT(Dashboard!N$3,"mmm-yyyy")&amp;Dashboard!$B423,Transactions!$D:$D))</f>
        <v/>
      </c>
      <c r="O423" s="22" t="str">
        <f>IF($B423="","",SUMIF(Transactions!$F:$F,TEXT(Dashboard!O$3,"mmm-yyyy")&amp;Dashboard!$B423,Transactions!$D:$D))</f>
        <v/>
      </c>
      <c r="P423" s="22" t="str">
        <f t="shared" si="13"/>
        <v/>
      </c>
    </row>
    <row r="424" spans="1:16">
      <c r="A424" s="20" t="str">
        <f t="shared" si="14"/>
        <v/>
      </c>
      <c r="B424" s="21"/>
      <c r="C424" s="22" t="str">
        <f>IF($B424="","",SUMIF(Transactions!$F:$F,TEXT(Dashboard!C$3,"mmm-yyyy")&amp;Dashboard!$B424,Transactions!$D:$D))</f>
        <v/>
      </c>
      <c r="D424" s="22" t="str">
        <f>IF($B424="","",SUMIF(Transactions!$F:$F,TEXT(Dashboard!D$3,"mmm-yyyy")&amp;Dashboard!$B424,Transactions!$D:$D))</f>
        <v/>
      </c>
      <c r="E424" s="22" t="str">
        <f>IF($B424="","",SUMIF(Transactions!$F:$F,TEXT(Dashboard!E$3,"mmm-yyyy")&amp;Dashboard!$B424,Transactions!$D:$D))</f>
        <v/>
      </c>
      <c r="F424" s="22" t="str">
        <f>IF($B424="","",SUMIF(Transactions!$F:$F,TEXT(Dashboard!F$3,"mmm-yyyy")&amp;Dashboard!$B424,Transactions!$D:$D))</f>
        <v/>
      </c>
      <c r="G424" s="22" t="str">
        <f>IF($B424="","",SUMIF(Transactions!$F:$F,TEXT(Dashboard!G$3,"mmm-yyyy")&amp;Dashboard!$B424,Transactions!$D:$D))</f>
        <v/>
      </c>
      <c r="H424" s="22" t="str">
        <f>IF($B424="","",SUMIF(Transactions!$F:$F,TEXT(Dashboard!H$3,"mmm-yyyy")&amp;Dashboard!$B424,Transactions!$D:$D))</f>
        <v/>
      </c>
      <c r="I424" s="22" t="str">
        <f>IF($B424="","",SUMIF(Transactions!$F:$F,TEXT(Dashboard!I$3,"mmm-yyyy")&amp;Dashboard!$B424,Transactions!$D:$D))</f>
        <v/>
      </c>
      <c r="J424" s="22" t="str">
        <f>IF($B424="","",SUMIF(Transactions!$F:$F,TEXT(Dashboard!J$3,"mmm-yyyy")&amp;Dashboard!$B424,Transactions!$D:$D))</f>
        <v/>
      </c>
      <c r="K424" s="22" t="str">
        <f>IF($B424="","",SUMIF(Transactions!$F:$F,TEXT(Dashboard!K$3,"mmm-yyyy")&amp;Dashboard!$B424,Transactions!$D:$D))</f>
        <v/>
      </c>
      <c r="L424" s="22" t="str">
        <f>IF($B424="","",SUMIF(Transactions!$F:$F,TEXT(Dashboard!L$3,"mmm-yyyy")&amp;Dashboard!$B424,Transactions!$D:$D))</f>
        <v/>
      </c>
      <c r="M424" s="22" t="str">
        <f>IF($B424="","",SUMIF(Transactions!$F:$F,TEXT(Dashboard!M$3,"mmm-yyyy")&amp;Dashboard!$B424,Transactions!$D:$D))</f>
        <v/>
      </c>
      <c r="N424" s="22" t="str">
        <f>IF($B424="","",SUMIF(Transactions!$F:$F,TEXT(Dashboard!N$3,"mmm-yyyy")&amp;Dashboard!$B424,Transactions!$D:$D))</f>
        <v/>
      </c>
      <c r="O424" s="22" t="str">
        <f>IF($B424="","",SUMIF(Transactions!$F:$F,TEXT(Dashboard!O$3,"mmm-yyyy")&amp;Dashboard!$B424,Transactions!$D:$D))</f>
        <v/>
      </c>
      <c r="P424" s="22" t="str">
        <f t="shared" si="13"/>
        <v/>
      </c>
    </row>
    <row r="425" spans="1:16">
      <c r="A425" s="20" t="str">
        <f t="shared" si="14"/>
        <v/>
      </c>
      <c r="B425" s="21"/>
      <c r="C425" s="22" t="str">
        <f>IF($B425="","",SUMIF(Transactions!$F:$F,TEXT(Dashboard!C$3,"mmm-yyyy")&amp;Dashboard!$B425,Transactions!$D:$D))</f>
        <v/>
      </c>
      <c r="D425" s="22" t="str">
        <f>IF($B425="","",SUMIF(Transactions!$F:$F,TEXT(Dashboard!D$3,"mmm-yyyy")&amp;Dashboard!$B425,Transactions!$D:$D))</f>
        <v/>
      </c>
      <c r="E425" s="22" t="str">
        <f>IF($B425="","",SUMIF(Transactions!$F:$F,TEXT(Dashboard!E$3,"mmm-yyyy")&amp;Dashboard!$B425,Transactions!$D:$D))</f>
        <v/>
      </c>
      <c r="F425" s="22" t="str">
        <f>IF($B425="","",SUMIF(Transactions!$F:$F,TEXT(Dashboard!F$3,"mmm-yyyy")&amp;Dashboard!$B425,Transactions!$D:$D))</f>
        <v/>
      </c>
      <c r="G425" s="22" t="str">
        <f>IF($B425="","",SUMIF(Transactions!$F:$F,TEXT(Dashboard!G$3,"mmm-yyyy")&amp;Dashboard!$B425,Transactions!$D:$D))</f>
        <v/>
      </c>
      <c r="H425" s="22" t="str">
        <f>IF($B425="","",SUMIF(Transactions!$F:$F,TEXT(Dashboard!H$3,"mmm-yyyy")&amp;Dashboard!$B425,Transactions!$D:$D))</f>
        <v/>
      </c>
      <c r="I425" s="22" t="str">
        <f>IF($B425="","",SUMIF(Transactions!$F:$F,TEXT(Dashboard!I$3,"mmm-yyyy")&amp;Dashboard!$B425,Transactions!$D:$D))</f>
        <v/>
      </c>
      <c r="J425" s="22" t="str">
        <f>IF($B425="","",SUMIF(Transactions!$F:$F,TEXT(Dashboard!J$3,"mmm-yyyy")&amp;Dashboard!$B425,Transactions!$D:$D))</f>
        <v/>
      </c>
      <c r="K425" s="22" t="str">
        <f>IF($B425="","",SUMIF(Transactions!$F:$F,TEXT(Dashboard!K$3,"mmm-yyyy")&amp;Dashboard!$B425,Transactions!$D:$D))</f>
        <v/>
      </c>
      <c r="L425" s="22" t="str">
        <f>IF($B425="","",SUMIF(Transactions!$F:$F,TEXT(Dashboard!L$3,"mmm-yyyy")&amp;Dashboard!$B425,Transactions!$D:$D))</f>
        <v/>
      </c>
      <c r="M425" s="22" t="str">
        <f>IF($B425="","",SUMIF(Transactions!$F:$F,TEXT(Dashboard!M$3,"mmm-yyyy")&amp;Dashboard!$B425,Transactions!$D:$D))</f>
        <v/>
      </c>
      <c r="N425" s="22" t="str">
        <f>IF($B425="","",SUMIF(Transactions!$F:$F,TEXT(Dashboard!N$3,"mmm-yyyy")&amp;Dashboard!$B425,Transactions!$D:$D))</f>
        <v/>
      </c>
      <c r="O425" s="22" t="str">
        <f>IF($B425="","",SUMIF(Transactions!$F:$F,TEXT(Dashboard!O$3,"mmm-yyyy")&amp;Dashboard!$B425,Transactions!$D:$D))</f>
        <v/>
      </c>
      <c r="P425" s="22" t="str">
        <f t="shared" si="13"/>
        <v/>
      </c>
    </row>
    <row r="426" spans="1:16">
      <c r="A426" s="20" t="str">
        <f t="shared" si="14"/>
        <v/>
      </c>
      <c r="B426" s="21"/>
      <c r="C426" s="22" t="str">
        <f>IF($B426="","",SUMIF(Transactions!$F:$F,TEXT(Dashboard!C$3,"mmm-yyyy")&amp;Dashboard!$B426,Transactions!$D:$D))</f>
        <v/>
      </c>
      <c r="D426" s="22" t="str">
        <f>IF($B426="","",SUMIF(Transactions!$F:$F,TEXT(Dashboard!D$3,"mmm-yyyy")&amp;Dashboard!$B426,Transactions!$D:$D))</f>
        <v/>
      </c>
      <c r="E426" s="22" t="str">
        <f>IF($B426="","",SUMIF(Transactions!$F:$F,TEXT(Dashboard!E$3,"mmm-yyyy")&amp;Dashboard!$B426,Transactions!$D:$D))</f>
        <v/>
      </c>
      <c r="F426" s="22" t="str">
        <f>IF($B426="","",SUMIF(Transactions!$F:$F,TEXT(Dashboard!F$3,"mmm-yyyy")&amp;Dashboard!$B426,Transactions!$D:$D))</f>
        <v/>
      </c>
      <c r="G426" s="22" t="str">
        <f>IF($B426="","",SUMIF(Transactions!$F:$F,TEXT(Dashboard!G$3,"mmm-yyyy")&amp;Dashboard!$B426,Transactions!$D:$D))</f>
        <v/>
      </c>
      <c r="H426" s="22" t="str">
        <f>IF($B426="","",SUMIF(Transactions!$F:$F,TEXT(Dashboard!H$3,"mmm-yyyy")&amp;Dashboard!$B426,Transactions!$D:$D))</f>
        <v/>
      </c>
      <c r="I426" s="22" t="str">
        <f>IF($B426="","",SUMIF(Transactions!$F:$F,TEXT(Dashboard!I$3,"mmm-yyyy")&amp;Dashboard!$B426,Transactions!$D:$D))</f>
        <v/>
      </c>
      <c r="J426" s="22" t="str">
        <f>IF($B426="","",SUMIF(Transactions!$F:$F,TEXT(Dashboard!J$3,"mmm-yyyy")&amp;Dashboard!$B426,Transactions!$D:$D))</f>
        <v/>
      </c>
      <c r="K426" s="22" t="str">
        <f>IF($B426="","",SUMIF(Transactions!$F:$F,TEXT(Dashboard!K$3,"mmm-yyyy")&amp;Dashboard!$B426,Transactions!$D:$D))</f>
        <v/>
      </c>
      <c r="L426" s="22" t="str">
        <f>IF($B426="","",SUMIF(Transactions!$F:$F,TEXT(Dashboard!L$3,"mmm-yyyy")&amp;Dashboard!$B426,Transactions!$D:$D))</f>
        <v/>
      </c>
      <c r="M426" s="22" t="str">
        <f>IF($B426="","",SUMIF(Transactions!$F:$F,TEXT(Dashboard!M$3,"mmm-yyyy")&amp;Dashboard!$B426,Transactions!$D:$D))</f>
        <v/>
      </c>
      <c r="N426" s="22" t="str">
        <f>IF($B426="","",SUMIF(Transactions!$F:$F,TEXT(Dashboard!N$3,"mmm-yyyy")&amp;Dashboard!$B426,Transactions!$D:$D))</f>
        <v/>
      </c>
      <c r="O426" s="22" t="str">
        <f>IF($B426="","",SUMIF(Transactions!$F:$F,TEXT(Dashboard!O$3,"mmm-yyyy")&amp;Dashboard!$B426,Transactions!$D:$D))</f>
        <v/>
      </c>
      <c r="P426" s="22" t="str">
        <f t="shared" si="13"/>
        <v/>
      </c>
    </row>
    <row r="427" spans="1:16">
      <c r="A427" s="20" t="str">
        <f t="shared" si="14"/>
        <v/>
      </c>
      <c r="B427" s="21"/>
      <c r="C427" s="22" t="str">
        <f>IF($B427="","",SUMIF(Transactions!$F:$F,TEXT(Dashboard!C$3,"mmm-yyyy")&amp;Dashboard!$B427,Transactions!$D:$D))</f>
        <v/>
      </c>
      <c r="D427" s="22" t="str">
        <f>IF($B427="","",SUMIF(Transactions!$F:$F,TEXT(Dashboard!D$3,"mmm-yyyy")&amp;Dashboard!$B427,Transactions!$D:$D))</f>
        <v/>
      </c>
      <c r="E427" s="22" t="str">
        <f>IF($B427="","",SUMIF(Transactions!$F:$F,TEXT(Dashboard!E$3,"mmm-yyyy")&amp;Dashboard!$B427,Transactions!$D:$D))</f>
        <v/>
      </c>
      <c r="F427" s="22" t="str">
        <f>IF($B427="","",SUMIF(Transactions!$F:$F,TEXT(Dashboard!F$3,"mmm-yyyy")&amp;Dashboard!$B427,Transactions!$D:$D))</f>
        <v/>
      </c>
      <c r="G427" s="22" t="str">
        <f>IF($B427="","",SUMIF(Transactions!$F:$F,TEXT(Dashboard!G$3,"mmm-yyyy")&amp;Dashboard!$B427,Transactions!$D:$D))</f>
        <v/>
      </c>
      <c r="H427" s="22" t="str">
        <f>IF($B427="","",SUMIF(Transactions!$F:$F,TEXT(Dashboard!H$3,"mmm-yyyy")&amp;Dashboard!$B427,Transactions!$D:$D))</f>
        <v/>
      </c>
      <c r="I427" s="22" t="str">
        <f>IF($B427="","",SUMIF(Transactions!$F:$F,TEXT(Dashboard!I$3,"mmm-yyyy")&amp;Dashboard!$B427,Transactions!$D:$D))</f>
        <v/>
      </c>
      <c r="J427" s="22" t="str">
        <f>IF($B427="","",SUMIF(Transactions!$F:$F,TEXT(Dashboard!J$3,"mmm-yyyy")&amp;Dashboard!$B427,Transactions!$D:$D))</f>
        <v/>
      </c>
      <c r="K427" s="22" t="str">
        <f>IF($B427="","",SUMIF(Transactions!$F:$F,TEXT(Dashboard!K$3,"mmm-yyyy")&amp;Dashboard!$B427,Transactions!$D:$D))</f>
        <v/>
      </c>
      <c r="L427" s="22" t="str">
        <f>IF($B427="","",SUMIF(Transactions!$F:$F,TEXT(Dashboard!L$3,"mmm-yyyy")&amp;Dashboard!$B427,Transactions!$D:$D))</f>
        <v/>
      </c>
      <c r="M427" s="22" t="str">
        <f>IF($B427="","",SUMIF(Transactions!$F:$F,TEXT(Dashboard!M$3,"mmm-yyyy")&amp;Dashboard!$B427,Transactions!$D:$D))</f>
        <v/>
      </c>
      <c r="N427" s="22" t="str">
        <f>IF($B427="","",SUMIF(Transactions!$F:$F,TEXT(Dashboard!N$3,"mmm-yyyy")&amp;Dashboard!$B427,Transactions!$D:$D))</f>
        <v/>
      </c>
      <c r="O427" s="22" t="str">
        <f>IF($B427="","",SUMIF(Transactions!$F:$F,TEXT(Dashboard!O$3,"mmm-yyyy")&amp;Dashboard!$B427,Transactions!$D:$D))</f>
        <v/>
      </c>
      <c r="P427" s="22" t="str">
        <f t="shared" si="13"/>
        <v/>
      </c>
    </row>
    <row r="428" spans="1:16">
      <c r="A428" s="20" t="str">
        <f t="shared" si="14"/>
        <v/>
      </c>
      <c r="B428" s="21"/>
      <c r="C428" s="22" t="str">
        <f>IF($B428="","",SUMIF(Transactions!$F:$F,TEXT(Dashboard!C$3,"mmm-yyyy")&amp;Dashboard!$B428,Transactions!$D:$D))</f>
        <v/>
      </c>
      <c r="D428" s="22" t="str">
        <f>IF($B428="","",SUMIF(Transactions!$F:$F,TEXT(Dashboard!D$3,"mmm-yyyy")&amp;Dashboard!$B428,Transactions!$D:$D))</f>
        <v/>
      </c>
      <c r="E428" s="22" t="str">
        <f>IF($B428="","",SUMIF(Transactions!$F:$F,TEXT(Dashboard!E$3,"mmm-yyyy")&amp;Dashboard!$B428,Transactions!$D:$D))</f>
        <v/>
      </c>
      <c r="F428" s="22" t="str">
        <f>IF($B428="","",SUMIF(Transactions!$F:$F,TEXT(Dashboard!F$3,"mmm-yyyy")&amp;Dashboard!$B428,Transactions!$D:$D))</f>
        <v/>
      </c>
      <c r="G428" s="22" t="str">
        <f>IF($B428="","",SUMIF(Transactions!$F:$F,TEXT(Dashboard!G$3,"mmm-yyyy")&amp;Dashboard!$B428,Transactions!$D:$D))</f>
        <v/>
      </c>
      <c r="H428" s="22" t="str">
        <f>IF($B428="","",SUMIF(Transactions!$F:$F,TEXT(Dashboard!H$3,"mmm-yyyy")&amp;Dashboard!$B428,Transactions!$D:$D))</f>
        <v/>
      </c>
      <c r="I428" s="22" t="str">
        <f>IF($B428="","",SUMIF(Transactions!$F:$F,TEXT(Dashboard!I$3,"mmm-yyyy")&amp;Dashboard!$B428,Transactions!$D:$D))</f>
        <v/>
      </c>
      <c r="J428" s="22" t="str">
        <f>IF($B428="","",SUMIF(Transactions!$F:$F,TEXT(Dashboard!J$3,"mmm-yyyy")&amp;Dashboard!$B428,Transactions!$D:$D))</f>
        <v/>
      </c>
      <c r="K428" s="22" t="str">
        <f>IF($B428="","",SUMIF(Transactions!$F:$F,TEXT(Dashboard!K$3,"mmm-yyyy")&amp;Dashboard!$B428,Transactions!$D:$D))</f>
        <v/>
      </c>
      <c r="L428" s="22" t="str">
        <f>IF($B428="","",SUMIF(Transactions!$F:$F,TEXT(Dashboard!L$3,"mmm-yyyy")&amp;Dashboard!$B428,Transactions!$D:$D))</f>
        <v/>
      </c>
      <c r="M428" s="22" t="str">
        <f>IF($B428="","",SUMIF(Transactions!$F:$F,TEXT(Dashboard!M$3,"mmm-yyyy")&amp;Dashboard!$B428,Transactions!$D:$D))</f>
        <v/>
      </c>
      <c r="N428" s="22" t="str">
        <f>IF($B428="","",SUMIF(Transactions!$F:$F,TEXT(Dashboard!N$3,"mmm-yyyy")&amp;Dashboard!$B428,Transactions!$D:$D))</f>
        <v/>
      </c>
      <c r="O428" s="22" t="str">
        <f>IF($B428="","",SUMIF(Transactions!$F:$F,TEXT(Dashboard!O$3,"mmm-yyyy")&amp;Dashboard!$B428,Transactions!$D:$D))</f>
        <v/>
      </c>
      <c r="P428" s="22" t="str">
        <f t="shared" si="13"/>
        <v/>
      </c>
    </row>
    <row r="429" spans="1:16">
      <c r="A429" s="20" t="str">
        <f t="shared" si="14"/>
        <v/>
      </c>
      <c r="B429" s="21"/>
      <c r="C429" s="22" t="str">
        <f>IF($B429="","",SUMIF(Transactions!$F:$F,TEXT(Dashboard!C$3,"mmm-yyyy")&amp;Dashboard!$B429,Transactions!$D:$D))</f>
        <v/>
      </c>
      <c r="D429" s="22" t="str">
        <f>IF($B429="","",SUMIF(Transactions!$F:$F,TEXT(Dashboard!D$3,"mmm-yyyy")&amp;Dashboard!$B429,Transactions!$D:$D))</f>
        <v/>
      </c>
      <c r="E429" s="22" t="str">
        <f>IF($B429="","",SUMIF(Transactions!$F:$F,TEXT(Dashboard!E$3,"mmm-yyyy")&amp;Dashboard!$B429,Transactions!$D:$D))</f>
        <v/>
      </c>
      <c r="F429" s="22" t="str">
        <f>IF($B429="","",SUMIF(Transactions!$F:$F,TEXT(Dashboard!F$3,"mmm-yyyy")&amp;Dashboard!$B429,Transactions!$D:$D))</f>
        <v/>
      </c>
      <c r="G429" s="22" t="str">
        <f>IF($B429="","",SUMIF(Transactions!$F:$F,TEXT(Dashboard!G$3,"mmm-yyyy")&amp;Dashboard!$B429,Transactions!$D:$D))</f>
        <v/>
      </c>
      <c r="H429" s="22" t="str">
        <f>IF($B429="","",SUMIF(Transactions!$F:$F,TEXT(Dashboard!H$3,"mmm-yyyy")&amp;Dashboard!$B429,Transactions!$D:$D))</f>
        <v/>
      </c>
      <c r="I429" s="22" t="str">
        <f>IF($B429="","",SUMIF(Transactions!$F:$F,TEXT(Dashboard!I$3,"mmm-yyyy")&amp;Dashboard!$B429,Transactions!$D:$D))</f>
        <v/>
      </c>
      <c r="J429" s="22" t="str">
        <f>IF($B429="","",SUMIF(Transactions!$F:$F,TEXT(Dashboard!J$3,"mmm-yyyy")&amp;Dashboard!$B429,Transactions!$D:$D))</f>
        <v/>
      </c>
      <c r="K429" s="22" t="str">
        <f>IF($B429="","",SUMIF(Transactions!$F:$F,TEXT(Dashboard!K$3,"mmm-yyyy")&amp;Dashboard!$B429,Transactions!$D:$D))</f>
        <v/>
      </c>
      <c r="L429" s="22" t="str">
        <f>IF($B429="","",SUMIF(Transactions!$F:$F,TEXT(Dashboard!L$3,"mmm-yyyy")&amp;Dashboard!$B429,Transactions!$D:$D))</f>
        <v/>
      </c>
      <c r="M429" s="22" t="str">
        <f>IF($B429="","",SUMIF(Transactions!$F:$F,TEXT(Dashboard!M$3,"mmm-yyyy")&amp;Dashboard!$B429,Transactions!$D:$D))</f>
        <v/>
      </c>
      <c r="N429" s="22" t="str">
        <f>IF($B429="","",SUMIF(Transactions!$F:$F,TEXT(Dashboard!N$3,"mmm-yyyy")&amp;Dashboard!$B429,Transactions!$D:$D))</f>
        <v/>
      </c>
      <c r="O429" s="22" t="str">
        <f>IF($B429="","",SUMIF(Transactions!$F:$F,TEXT(Dashboard!O$3,"mmm-yyyy")&amp;Dashboard!$B429,Transactions!$D:$D))</f>
        <v/>
      </c>
      <c r="P429" s="22" t="str">
        <f t="shared" si="13"/>
        <v/>
      </c>
    </row>
    <row r="430" spans="1:16">
      <c r="A430" s="20" t="str">
        <f t="shared" si="14"/>
        <v/>
      </c>
      <c r="B430" s="21"/>
      <c r="C430" s="22" t="str">
        <f>IF($B430="","",SUMIF(Transactions!$F:$F,TEXT(Dashboard!C$3,"mmm-yyyy")&amp;Dashboard!$B430,Transactions!$D:$D))</f>
        <v/>
      </c>
      <c r="D430" s="22" t="str">
        <f>IF($B430="","",SUMIF(Transactions!$F:$F,TEXT(Dashboard!D$3,"mmm-yyyy")&amp;Dashboard!$B430,Transactions!$D:$D))</f>
        <v/>
      </c>
      <c r="E430" s="22" t="str">
        <f>IF($B430="","",SUMIF(Transactions!$F:$F,TEXT(Dashboard!E$3,"mmm-yyyy")&amp;Dashboard!$B430,Transactions!$D:$D))</f>
        <v/>
      </c>
      <c r="F430" s="22" t="str">
        <f>IF($B430="","",SUMIF(Transactions!$F:$F,TEXT(Dashboard!F$3,"mmm-yyyy")&amp;Dashboard!$B430,Transactions!$D:$D))</f>
        <v/>
      </c>
      <c r="G430" s="22" t="str">
        <f>IF($B430="","",SUMIF(Transactions!$F:$F,TEXT(Dashboard!G$3,"mmm-yyyy")&amp;Dashboard!$B430,Transactions!$D:$D))</f>
        <v/>
      </c>
      <c r="H430" s="22" t="str">
        <f>IF($B430="","",SUMIF(Transactions!$F:$F,TEXT(Dashboard!H$3,"mmm-yyyy")&amp;Dashboard!$B430,Transactions!$D:$D))</f>
        <v/>
      </c>
      <c r="I430" s="22" t="str">
        <f>IF($B430="","",SUMIF(Transactions!$F:$F,TEXT(Dashboard!I$3,"mmm-yyyy")&amp;Dashboard!$B430,Transactions!$D:$D))</f>
        <v/>
      </c>
      <c r="J430" s="22" t="str">
        <f>IF($B430="","",SUMIF(Transactions!$F:$F,TEXT(Dashboard!J$3,"mmm-yyyy")&amp;Dashboard!$B430,Transactions!$D:$D))</f>
        <v/>
      </c>
      <c r="K430" s="22" t="str">
        <f>IF($B430="","",SUMIF(Transactions!$F:$F,TEXT(Dashboard!K$3,"mmm-yyyy")&amp;Dashboard!$B430,Transactions!$D:$D))</f>
        <v/>
      </c>
      <c r="L430" s="22" t="str">
        <f>IF($B430="","",SUMIF(Transactions!$F:$F,TEXT(Dashboard!L$3,"mmm-yyyy")&amp;Dashboard!$B430,Transactions!$D:$D))</f>
        <v/>
      </c>
      <c r="M430" s="22" t="str">
        <f>IF($B430="","",SUMIF(Transactions!$F:$F,TEXT(Dashboard!M$3,"mmm-yyyy")&amp;Dashboard!$B430,Transactions!$D:$D))</f>
        <v/>
      </c>
      <c r="N430" s="22" t="str">
        <f>IF($B430="","",SUMIF(Transactions!$F:$F,TEXT(Dashboard!N$3,"mmm-yyyy")&amp;Dashboard!$B430,Transactions!$D:$D))</f>
        <v/>
      </c>
      <c r="O430" s="22" t="str">
        <f>IF($B430="","",SUMIF(Transactions!$F:$F,TEXT(Dashboard!O$3,"mmm-yyyy")&amp;Dashboard!$B430,Transactions!$D:$D))</f>
        <v/>
      </c>
      <c r="P430" s="22" t="str">
        <f t="shared" si="13"/>
        <v/>
      </c>
    </row>
    <row r="431" spans="1:16">
      <c r="A431" s="20" t="str">
        <f t="shared" si="14"/>
        <v/>
      </c>
      <c r="B431" s="21"/>
      <c r="C431" s="22" t="str">
        <f>IF($B431="","",SUMIF(Transactions!$F:$F,TEXT(Dashboard!C$3,"mmm-yyyy")&amp;Dashboard!$B431,Transactions!$D:$D))</f>
        <v/>
      </c>
      <c r="D431" s="22" t="str">
        <f>IF($B431="","",SUMIF(Transactions!$F:$F,TEXT(Dashboard!D$3,"mmm-yyyy")&amp;Dashboard!$B431,Transactions!$D:$D))</f>
        <v/>
      </c>
      <c r="E431" s="22" t="str">
        <f>IF($B431="","",SUMIF(Transactions!$F:$F,TEXT(Dashboard!E$3,"mmm-yyyy")&amp;Dashboard!$B431,Transactions!$D:$D))</f>
        <v/>
      </c>
      <c r="F431" s="22" t="str">
        <f>IF($B431="","",SUMIF(Transactions!$F:$F,TEXT(Dashboard!F$3,"mmm-yyyy")&amp;Dashboard!$B431,Transactions!$D:$D))</f>
        <v/>
      </c>
      <c r="G431" s="22" t="str">
        <f>IF($B431="","",SUMIF(Transactions!$F:$F,TEXT(Dashboard!G$3,"mmm-yyyy")&amp;Dashboard!$B431,Transactions!$D:$D))</f>
        <v/>
      </c>
      <c r="H431" s="22" t="str">
        <f>IF($B431="","",SUMIF(Transactions!$F:$F,TEXT(Dashboard!H$3,"mmm-yyyy")&amp;Dashboard!$B431,Transactions!$D:$D))</f>
        <v/>
      </c>
      <c r="I431" s="22" t="str">
        <f>IF($B431="","",SUMIF(Transactions!$F:$F,TEXT(Dashboard!I$3,"mmm-yyyy")&amp;Dashboard!$B431,Transactions!$D:$D))</f>
        <v/>
      </c>
      <c r="J431" s="22" t="str">
        <f>IF($B431="","",SUMIF(Transactions!$F:$F,TEXT(Dashboard!J$3,"mmm-yyyy")&amp;Dashboard!$B431,Transactions!$D:$D))</f>
        <v/>
      </c>
      <c r="K431" s="22" t="str">
        <f>IF($B431="","",SUMIF(Transactions!$F:$F,TEXT(Dashboard!K$3,"mmm-yyyy")&amp;Dashboard!$B431,Transactions!$D:$D))</f>
        <v/>
      </c>
      <c r="L431" s="22" t="str">
        <f>IF($B431="","",SUMIF(Transactions!$F:$F,TEXT(Dashboard!L$3,"mmm-yyyy")&amp;Dashboard!$B431,Transactions!$D:$D))</f>
        <v/>
      </c>
      <c r="M431" s="22" t="str">
        <f>IF($B431="","",SUMIF(Transactions!$F:$F,TEXT(Dashboard!M$3,"mmm-yyyy")&amp;Dashboard!$B431,Transactions!$D:$D))</f>
        <v/>
      </c>
      <c r="N431" s="22" t="str">
        <f>IF($B431="","",SUMIF(Transactions!$F:$F,TEXT(Dashboard!N$3,"mmm-yyyy")&amp;Dashboard!$B431,Transactions!$D:$D))</f>
        <v/>
      </c>
      <c r="O431" s="22" t="str">
        <f>IF($B431="","",SUMIF(Transactions!$F:$F,TEXT(Dashboard!O$3,"mmm-yyyy")&amp;Dashboard!$B431,Transactions!$D:$D))</f>
        <v/>
      </c>
      <c r="P431" s="22" t="str">
        <f t="shared" si="13"/>
        <v/>
      </c>
    </row>
    <row r="432" spans="1:16">
      <c r="A432" s="20" t="str">
        <f t="shared" si="14"/>
        <v/>
      </c>
      <c r="B432" s="21"/>
      <c r="C432" s="22" t="str">
        <f>IF($B432="","",SUMIF(Transactions!$F:$F,TEXT(Dashboard!C$3,"mmm-yyyy")&amp;Dashboard!$B432,Transactions!$D:$D))</f>
        <v/>
      </c>
      <c r="D432" s="22" t="str">
        <f>IF($B432="","",SUMIF(Transactions!$F:$F,TEXT(Dashboard!D$3,"mmm-yyyy")&amp;Dashboard!$B432,Transactions!$D:$D))</f>
        <v/>
      </c>
      <c r="E432" s="22" t="str">
        <f>IF($B432="","",SUMIF(Transactions!$F:$F,TEXT(Dashboard!E$3,"mmm-yyyy")&amp;Dashboard!$B432,Transactions!$D:$D))</f>
        <v/>
      </c>
      <c r="F432" s="22" t="str">
        <f>IF($B432="","",SUMIF(Transactions!$F:$F,TEXT(Dashboard!F$3,"mmm-yyyy")&amp;Dashboard!$B432,Transactions!$D:$D))</f>
        <v/>
      </c>
      <c r="G432" s="22" t="str">
        <f>IF($B432="","",SUMIF(Transactions!$F:$F,TEXT(Dashboard!G$3,"mmm-yyyy")&amp;Dashboard!$B432,Transactions!$D:$D))</f>
        <v/>
      </c>
      <c r="H432" s="22" t="str">
        <f>IF($B432="","",SUMIF(Transactions!$F:$F,TEXT(Dashboard!H$3,"mmm-yyyy")&amp;Dashboard!$B432,Transactions!$D:$D))</f>
        <v/>
      </c>
      <c r="I432" s="22" t="str">
        <f>IF($B432="","",SUMIF(Transactions!$F:$F,TEXT(Dashboard!I$3,"mmm-yyyy")&amp;Dashboard!$B432,Transactions!$D:$D))</f>
        <v/>
      </c>
      <c r="J432" s="22" t="str">
        <f>IF($B432="","",SUMIF(Transactions!$F:$F,TEXT(Dashboard!J$3,"mmm-yyyy")&amp;Dashboard!$B432,Transactions!$D:$D))</f>
        <v/>
      </c>
      <c r="K432" s="22" t="str">
        <f>IF($B432="","",SUMIF(Transactions!$F:$F,TEXT(Dashboard!K$3,"mmm-yyyy")&amp;Dashboard!$B432,Transactions!$D:$D))</f>
        <v/>
      </c>
      <c r="L432" s="22" t="str">
        <f>IF($B432="","",SUMIF(Transactions!$F:$F,TEXT(Dashboard!L$3,"mmm-yyyy")&amp;Dashboard!$B432,Transactions!$D:$D))</f>
        <v/>
      </c>
      <c r="M432" s="22" t="str">
        <f>IF($B432="","",SUMIF(Transactions!$F:$F,TEXT(Dashboard!M$3,"mmm-yyyy")&amp;Dashboard!$B432,Transactions!$D:$D))</f>
        <v/>
      </c>
      <c r="N432" s="22" t="str">
        <f>IF($B432="","",SUMIF(Transactions!$F:$F,TEXT(Dashboard!N$3,"mmm-yyyy")&amp;Dashboard!$B432,Transactions!$D:$D))</f>
        <v/>
      </c>
      <c r="O432" s="22" t="str">
        <f>IF($B432="","",SUMIF(Transactions!$F:$F,TEXT(Dashboard!O$3,"mmm-yyyy")&amp;Dashboard!$B432,Transactions!$D:$D))</f>
        <v/>
      </c>
      <c r="P432" s="22" t="str">
        <f t="shared" si="13"/>
        <v/>
      </c>
    </row>
    <row r="433" spans="1:16">
      <c r="A433" s="20" t="str">
        <f t="shared" si="14"/>
        <v/>
      </c>
      <c r="B433" s="21"/>
      <c r="C433" s="22" t="str">
        <f>IF($B433="","",SUMIF(Transactions!$F:$F,TEXT(Dashboard!C$3,"mmm-yyyy")&amp;Dashboard!$B433,Transactions!$D:$D))</f>
        <v/>
      </c>
      <c r="D433" s="22" t="str">
        <f>IF($B433="","",SUMIF(Transactions!$F:$F,TEXT(Dashboard!D$3,"mmm-yyyy")&amp;Dashboard!$B433,Transactions!$D:$D))</f>
        <v/>
      </c>
      <c r="E433" s="22" t="str">
        <f>IF($B433="","",SUMIF(Transactions!$F:$F,TEXT(Dashboard!E$3,"mmm-yyyy")&amp;Dashboard!$B433,Transactions!$D:$D))</f>
        <v/>
      </c>
      <c r="F433" s="22" t="str">
        <f>IF($B433="","",SUMIF(Transactions!$F:$F,TEXT(Dashboard!F$3,"mmm-yyyy")&amp;Dashboard!$B433,Transactions!$D:$D))</f>
        <v/>
      </c>
      <c r="G433" s="22" t="str">
        <f>IF($B433="","",SUMIF(Transactions!$F:$F,TEXT(Dashboard!G$3,"mmm-yyyy")&amp;Dashboard!$B433,Transactions!$D:$D))</f>
        <v/>
      </c>
      <c r="H433" s="22" t="str">
        <f>IF($B433="","",SUMIF(Transactions!$F:$F,TEXT(Dashboard!H$3,"mmm-yyyy")&amp;Dashboard!$B433,Transactions!$D:$D))</f>
        <v/>
      </c>
      <c r="I433" s="22" t="str">
        <f>IF($B433="","",SUMIF(Transactions!$F:$F,TEXT(Dashboard!I$3,"mmm-yyyy")&amp;Dashboard!$B433,Transactions!$D:$D))</f>
        <v/>
      </c>
      <c r="J433" s="22" t="str">
        <f>IF($B433="","",SUMIF(Transactions!$F:$F,TEXT(Dashboard!J$3,"mmm-yyyy")&amp;Dashboard!$B433,Transactions!$D:$D))</f>
        <v/>
      </c>
      <c r="K433" s="22" t="str">
        <f>IF($B433="","",SUMIF(Transactions!$F:$F,TEXT(Dashboard!K$3,"mmm-yyyy")&amp;Dashboard!$B433,Transactions!$D:$D))</f>
        <v/>
      </c>
      <c r="L433" s="22" t="str">
        <f>IF($B433="","",SUMIF(Transactions!$F:$F,TEXT(Dashboard!L$3,"mmm-yyyy")&amp;Dashboard!$B433,Transactions!$D:$D))</f>
        <v/>
      </c>
      <c r="M433" s="22" t="str">
        <f>IF($B433="","",SUMIF(Transactions!$F:$F,TEXT(Dashboard!M$3,"mmm-yyyy")&amp;Dashboard!$B433,Transactions!$D:$D))</f>
        <v/>
      </c>
      <c r="N433" s="22" t="str">
        <f>IF($B433="","",SUMIF(Transactions!$F:$F,TEXT(Dashboard!N$3,"mmm-yyyy")&amp;Dashboard!$B433,Transactions!$D:$D))</f>
        <v/>
      </c>
      <c r="O433" s="22" t="str">
        <f>IF($B433="","",SUMIF(Transactions!$F:$F,TEXT(Dashboard!O$3,"mmm-yyyy")&amp;Dashboard!$B433,Transactions!$D:$D))</f>
        <v/>
      </c>
      <c r="P433" s="22" t="str">
        <f t="shared" si="13"/>
        <v/>
      </c>
    </row>
    <row r="434" spans="1:16">
      <c r="A434" s="20" t="str">
        <f t="shared" si="14"/>
        <v/>
      </c>
      <c r="B434" s="21"/>
      <c r="C434" s="22" t="str">
        <f>IF($B434="","",SUMIF(Transactions!$F:$F,TEXT(Dashboard!C$3,"mmm-yyyy")&amp;Dashboard!$B434,Transactions!$D:$D))</f>
        <v/>
      </c>
      <c r="D434" s="22" t="str">
        <f>IF($B434="","",SUMIF(Transactions!$F:$F,TEXT(Dashboard!D$3,"mmm-yyyy")&amp;Dashboard!$B434,Transactions!$D:$D))</f>
        <v/>
      </c>
      <c r="E434" s="22" t="str">
        <f>IF($B434="","",SUMIF(Transactions!$F:$F,TEXT(Dashboard!E$3,"mmm-yyyy")&amp;Dashboard!$B434,Transactions!$D:$D))</f>
        <v/>
      </c>
      <c r="F434" s="22" t="str">
        <f>IF($B434="","",SUMIF(Transactions!$F:$F,TEXT(Dashboard!F$3,"mmm-yyyy")&amp;Dashboard!$B434,Transactions!$D:$D))</f>
        <v/>
      </c>
      <c r="G434" s="22" t="str">
        <f>IF($B434="","",SUMIF(Transactions!$F:$F,TEXT(Dashboard!G$3,"mmm-yyyy")&amp;Dashboard!$B434,Transactions!$D:$D))</f>
        <v/>
      </c>
      <c r="H434" s="22" t="str">
        <f>IF($B434="","",SUMIF(Transactions!$F:$F,TEXT(Dashboard!H$3,"mmm-yyyy")&amp;Dashboard!$B434,Transactions!$D:$D))</f>
        <v/>
      </c>
      <c r="I434" s="22" t="str">
        <f>IF($B434="","",SUMIF(Transactions!$F:$F,TEXT(Dashboard!I$3,"mmm-yyyy")&amp;Dashboard!$B434,Transactions!$D:$D))</f>
        <v/>
      </c>
      <c r="J434" s="22" t="str">
        <f>IF($B434="","",SUMIF(Transactions!$F:$F,TEXT(Dashboard!J$3,"mmm-yyyy")&amp;Dashboard!$B434,Transactions!$D:$D))</f>
        <v/>
      </c>
      <c r="K434" s="22" t="str">
        <f>IF($B434="","",SUMIF(Transactions!$F:$F,TEXT(Dashboard!K$3,"mmm-yyyy")&amp;Dashboard!$B434,Transactions!$D:$D))</f>
        <v/>
      </c>
      <c r="L434" s="22" t="str">
        <f>IF($B434="","",SUMIF(Transactions!$F:$F,TEXT(Dashboard!L$3,"mmm-yyyy")&amp;Dashboard!$B434,Transactions!$D:$D))</f>
        <v/>
      </c>
      <c r="M434" s="22" t="str">
        <f>IF($B434="","",SUMIF(Transactions!$F:$F,TEXT(Dashboard!M$3,"mmm-yyyy")&amp;Dashboard!$B434,Transactions!$D:$D))</f>
        <v/>
      </c>
      <c r="N434" s="22" t="str">
        <f>IF($B434="","",SUMIF(Transactions!$F:$F,TEXT(Dashboard!N$3,"mmm-yyyy")&amp;Dashboard!$B434,Transactions!$D:$D))</f>
        <v/>
      </c>
      <c r="O434" s="22" t="str">
        <f>IF($B434="","",SUMIF(Transactions!$F:$F,TEXT(Dashboard!O$3,"mmm-yyyy")&amp;Dashboard!$B434,Transactions!$D:$D))</f>
        <v/>
      </c>
      <c r="P434" s="22" t="str">
        <f t="shared" si="13"/>
        <v/>
      </c>
    </row>
    <row r="435" spans="1:16">
      <c r="A435" s="20" t="str">
        <f t="shared" si="14"/>
        <v/>
      </c>
      <c r="B435" s="21"/>
      <c r="C435" s="22" t="str">
        <f>IF($B435="","",SUMIF(Transactions!$F:$F,TEXT(Dashboard!C$3,"mmm-yyyy")&amp;Dashboard!$B435,Transactions!$D:$D))</f>
        <v/>
      </c>
      <c r="D435" s="22" t="str">
        <f>IF($B435="","",SUMIF(Transactions!$F:$F,TEXT(Dashboard!D$3,"mmm-yyyy")&amp;Dashboard!$B435,Transactions!$D:$D))</f>
        <v/>
      </c>
      <c r="E435" s="22" t="str">
        <f>IF($B435="","",SUMIF(Transactions!$F:$F,TEXT(Dashboard!E$3,"mmm-yyyy")&amp;Dashboard!$B435,Transactions!$D:$D))</f>
        <v/>
      </c>
      <c r="F435" s="22" t="str">
        <f>IF($B435="","",SUMIF(Transactions!$F:$F,TEXT(Dashboard!F$3,"mmm-yyyy")&amp;Dashboard!$B435,Transactions!$D:$D))</f>
        <v/>
      </c>
      <c r="G435" s="22" t="str">
        <f>IF($B435="","",SUMIF(Transactions!$F:$F,TEXT(Dashboard!G$3,"mmm-yyyy")&amp;Dashboard!$B435,Transactions!$D:$D))</f>
        <v/>
      </c>
      <c r="H435" s="22" t="str">
        <f>IF($B435="","",SUMIF(Transactions!$F:$F,TEXT(Dashboard!H$3,"mmm-yyyy")&amp;Dashboard!$B435,Transactions!$D:$D))</f>
        <v/>
      </c>
      <c r="I435" s="22" t="str">
        <f>IF($B435="","",SUMIF(Transactions!$F:$F,TEXT(Dashboard!I$3,"mmm-yyyy")&amp;Dashboard!$B435,Transactions!$D:$D))</f>
        <v/>
      </c>
      <c r="J435" s="22" t="str">
        <f>IF($B435="","",SUMIF(Transactions!$F:$F,TEXT(Dashboard!J$3,"mmm-yyyy")&amp;Dashboard!$B435,Transactions!$D:$D))</f>
        <v/>
      </c>
      <c r="K435" s="22" t="str">
        <f>IF($B435="","",SUMIF(Transactions!$F:$F,TEXT(Dashboard!K$3,"mmm-yyyy")&amp;Dashboard!$B435,Transactions!$D:$D))</f>
        <v/>
      </c>
      <c r="L435" s="22" t="str">
        <f>IF($B435="","",SUMIF(Transactions!$F:$F,TEXT(Dashboard!L$3,"mmm-yyyy")&amp;Dashboard!$B435,Transactions!$D:$D))</f>
        <v/>
      </c>
      <c r="M435" s="22" t="str">
        <f>IF($B435="","",SUMIF(Transactions!$F:$F,TEXT(Dashboard!M$3,"mmm-yyyy")&amp;Dashboard!$B435,Transactions!$D:$D))</f>
        <v/>
      </c>
      <c r="N435" s="22" t="str">
        <f>IF($B435="","",SUMIF(Transactions!$F:$F,TEXT(Dashboard!N$3,"mmm-yyyy")&amp;Dashboard!$B435,Transactions!$D:$D))</f>
        <v/>
      </c>
      <c r="O435" s="22" t="str">
        <f>IF($B435="","",SUMIF(Transactions!$F:$F,TEXT(Dashboard!O$3,"mmm-yyyy")&amp;Dashboard!$B435,Transactions!$D:$D))</f>
        <v/>
      </c>
      <c r="P435" s="22" t="str">
        <f t="shared" si="13"/>
        <v/>
      </c>
    </row>
    <row r="436" spans="1:16">
      <c r="A436" s="20" t="str">
        <f t="shared" si="14"/>
        <v/>
      </c>
      <c r="B436" s="21"/>
      <c r="C436" s="22" t="str">
        <f>IF($B436="","",SUMIF(Transactions!$F:$F,TEXT(Dashboard!C$3,"mmm-yyyy")&amp;Dashboard!$B436,Transactions!$D:$D))</f>
        <v/>
      </c>
      <c r="D436" s="22" t="str">
        <f>IF($B436="","",SUMIF(Transactions!$F:$F,TEXT(Dashboard!D$3,"mmm-yyyy")&amp;Dashboard!$B436,Transactions!$D:$D))</f>
        <v/>
      </c>
      <c r="E436" s="22" t="str">
        <f>IF($B436="","",SUMIF(Transactions!$F:$F,TEXT(Dashboard!E$3,"mmm-yyyy")&amp;Dashboard!$B436,Transactions!$D:$D))</f>
        <v/>
      </c>
      <c r="F436" s="22" t="str">
        <f>IF($B436="","",SUMIF(Transactions!$F:$F,TEXT(Dashboard!F$3,"mmm-yyyy")&amp;Dashboard!$B436,Transactions!$D:$D))</f>
        <v/>
      </c>
      <c r="G436" s="22" t="str">
        <f>IF($B436="","",SUMIF(Transactions!$F:$F,TEXT(Dashboard!G$3,"mmm-yyyy")&amp;Dashboard!$B436,Transactions!$D:$D))</f>
        <v/>
      </c>
      <c r="H436" s="22" t="str">
        <f>IF($B436="","",SUMIF(Transactions!$F:$F,TEXT(Dashboard!H$3,"mmm-yyyy")&amp;Dashboard!$B436,Transactions!$D:$D))</f>
        <v/>
      </c>
      <c r="I436" s="22" t="str">
        <f>IF($B436="","",SUMIF(Transactions!$F:$F,TEXT(Dashboard!I$3,"mmm-yyyy")&amp;Dashboard!$B436,Transactions!$D:$D))</f>
        <v/>
      </c>
      <c r="J436" s="22" t="str">
        <f>IF($B436="","",SUMIF(Transactions!$F:$F,TEXT(Dashboard!J$3,"mmm-yyyy")&amp;Dashboard!$B436,Transactions!$D:$D))</f>
        <v/>
      </c>
      <c r="K436" s="22" t="str">
        <f>IF($B436="","",SUMIF(Transactions!$F:$F,TEXT(Dashboard!K$3,"mmm-yyyy")&amp;Dashboard!$B436,Transactions!$D:$D))</f>
        <v/>
      </c>
      <c r="L436" s="22" t="str">
        <f>IF($B436="","",SUMIF(Transactions!$F:$F,TEXT(Dashboard!L$3,"mmm-yyyy")&amp;Dashboard!$B436,Transactions!$D:$D))</f>
        <v/>
      </c>
      <c r="M436" s="22" t="str">
        <f>IF($B436="","",SUMIF(Transactions!$F:$F,TEXT(Dashboard!M$3,"mmm-yyyy")&amp;Dashboard!$B436,Transactions!$D:$D))</f>
        <v/>
      </c>
      <c r="N436" s="22" t="str">
        <f>IF($B436="","",SUMIF(Transactions!$F:$F,TEXT(Dashboard!N$3,"mmm-yyyy")&amp;Dashboard!$B436,Transactions!$D:$D))</f>
        <v/>
      </c>
      <c r="O436" s="22" t="str">
        <f>IF($B436="","",SUMIF(Transactions!$F:$F,TEXT(Dashboard!O$3,"mmm-yyyy")&amp;Dashboard!$B436,Transactions!$D:$D))</f>
        <v/>
      </c>
      <c r="P436" s="22" t="str">
        <f t="shared" si="13"/>
        <v/>
      </c>
    </row>
    <row r="437" spans="1:16">
      <c r="A437" s="20" t="str">
        <f t="shared" si="14"/>
        <v/>
      </c>
      <c r="B437" s="21"/>
      <c r="C437" s="22" t="str">
        <f>IF($B437="","",SUMIF(Transactions!$F:$F,TEXT(Dashboard!C$3,"mmm-yyyy")&amp;Dashboard!$B437,Transactions!$D:$D))</f>
        <v/>
      </c>
      <c r="D437" s="22" t="str">
        <f>IF($B437="","",SUMIF(Transactions!$F:$F,TEXT(Dashboard!D$3,"mmm-yyyy")&amp;Dashboard!$B437,Transactions!$D:$D))</f>
        <v/>
      </c>
      <c r="E437" s="22" t="str">
        <f>IF($B437="","",SUMIF(Transactions!$F:$F,TEXT(Dashboard!E$3,"mmm-yyyy")&amp;Dashboard!$B437,Transactions!$D:$D))</f>
        <v/>
      </c>
      <c r="F437" s="22" t="str">
        <f>IF($B437="","",SUMIF(Transactions!$F:$F,TEXT(Dashboard!F$3,"mmm-yyyy")&amp;Dashboard!$B437,Transactions!$D:$D))</f>
        <v/>
      </c>
      <c r="G437" s="22" t="str">
        <f>IF($B437="","",SUMIF(Transactions!$F:$F,TEXT(Dashboard!G$3,"mmm-yyyy")&amp;Dashboard!$B437,Transactions!$D:$D))</f>
        <v/>
      </c>
      <c r="H437" s="22" t="str">
        <f>IF($B437="","",SUMIF(Transactions!$F:$F,TEXT(Dashboard!H$3,"mmm-yyyy")&amp;Dashboard!$B437,Transactions!$D:$D))</f>
        <v/>
      </c>
      <c r="I437" s="22" t="str">
        <f>IF($B437="","",SUMIF(Transactions!$F:$F,TEXT(Dashboard!I$3,"mmm-yyyy")&amp;Dashboard!$B437,Transactions!$D:$D))</f>
        <v/>
      </c>
      <c r="J437" s="22" t="str">
        <f>IF($B437="","",SUMIF(Transactions!$F:$F,TEXT(Dashboard!J$3,"mmm-yyyy")&amp;Dashboard!$B437,Transactions!$D:$D))</f>
        <v/>
      </c>
      <c r="K437" s="22" t="str">
        <f>IF($B437="","",SUMIF(Transactions!$F:$F,TEXT(Dashboard!K$3,"mmm-yyyy")&amp;Dashboard!$B437,Transactions!$D:$D))</f>
        <v/>
      </c>
      <c r="L437" s="22" t="str">
        <f>IF($B437="","",SUMIF(Transactions!$F:$F,TEXT(Dashboard!L$3,"mmm-yyyy")&amp;Dashboard!$B437,Transactions!$D:$D))</f>
        <v/>
      </c>
      <c r="M437" s="22" t="str">
        <f>IF($B437="","",SUMIF(Transactions!$F:$F,TEXT(Dashboard!M$3,"mmm-yyyy")&amp;Dashboard!$B437,Transactions!$D:$D))</f>
        <v/>
      </c>
      <c r="N437" s="22" t="str">
        <f>IF($B437="","",SUMIF(Transactions!$F:$F,TEXT(Dashboard!N$3,"mmm-yyyy")&amp;Dashboard!$B437,Transactions!$D:$D))</f>
        <v/>
      </c>
      <c r="O437" s="22" t="str">
        <f>IF($B437="","",SUMIF(Transactions!$F:$F,TEXT(Dashboard!O$3,"mmm-yyyy")&amp;Dashboard!$B437,Transactions!$D:$D))</f>
        <v/>
      </c>
      <c r="P437" s="22" t="str">
        <f t="shared" si="13"/>
        <v/>
      </c>
    </row>
    <row r="438" spans="1:16">
      <c r="A438" s="20" t="str">
        <f t="shared" si="14"/>
        <v/>
      </c>
      <c r="B438" s="21"/>
      <c r="C438" s="22" t="str">
        <f>IF($B438="","",SUMIF(Transactions!$F:$F,TEXT(Dashboard!C$3,"mmm-yyyy")&amp;Dashboard!$B438,Transactions!$D:$D))</f>
        <v/>
      </c>
      <c r="D438" s="22" t="str">
        <f>IF($B438="","",SUMIF(Transactions!$F:$F,TEXT(Dashboard!D$3,"mmm-yyyy")&amp;Dashboard!$B438,Transactions!$D:$D))</f>
        <v/>
      </c>
      <c r="E438" s="22" t="str">
        <f>IF($B438="","",SUMIF(Transactions!$F:$F,TEXT(Dashboard!E$3,"mmm-yyyy")&amp;Dashboard!$B438,Transactions!$D:$D))</f>
        <v/>
      </c>
      <c r="F438" s="22" t="str">
        <f>IF($B438="","",SUMIF(Transactions!$F:$F,TEXT(Dashboard!F$3,"mmm-yyyy")&amp;Dashboard!$B438,Transactions!$D:$D))</f>
        <v/>
      </c>
      <c r="G438" s="22" t="str">
        <f>IF($B438="","",SUMIF(Transactions!$F:$F,TEXT(Dashboard!G$3,"mmm-yyyy")&amp;Dashboard!$B438,Transactions!$D:$D))</f>
        <v/>
      </c>
      <c r="H438" s="22" t="str">
        <f>IF($B438="","",SUMIF(Transactions!$F:$F,TEXT(Dashboard!H$3,"mmm-yyyy")&amp;Dashboard!$B438,Transactions!$D:$D))</f>
        <v/>
      </c>
      <c r="I438" s="22" t="str">
        <f>IF($B438="","",SUMIF(Transactions!$F:$F,TEXT(Dashboard!I$3,"mmm-yyyy")&amp;Dashboard!$B438,Transactions!$D:$D))</f>
        <v/>
      </c>
      <c r="J438" s="22" t="str">
        <f>IF($B438="","",SUMIF(Transactions!$F:$F,TEXT(Dashboard!J$3,"mmm-yyyy")&amp;Dashboard!$B438,Transactions!$D:$D))</f>
        <v/>
      </c>
      <c r="K438" s="22" t="str">
        <f>IF($B438="","",SUMIF(Transactions!$F:$F,TEXT(Dashboard!K$3,"mmm-yyyy")&amp;Dashboard!$B438,Transactions!$D:$D))</f>
        <v/>
      </c>
      <c r="L438" s="22" t="str">
        <f>IF($B438="","",SUMIF(Transactions!$F:$F,TEXT(Dashboard!L$3,"mmm-yyyy")&amp;Dashboard!$B438,Transactions!$D:$D))</f>
        <v/>
      </c>
      <c r="M438" s="22" t="str">
        <f>IF($B438="","",SUMIF(Transactions!$F:$F,TEXT(Dashboard!M$3,"mmm-yyyy")&amp;Dashboard!$B438,Transactions!$D:$D))</f>
        <v/>
      </c>
      <c r="N438" s="22" t="str">
        <f>IF($B438="","",SUMIF(Transactions!$F:$F,TEXT(Dashboard!N$3,"mmm-yyyy")&amp;Dashboard!$B438,Transactions!$D:$D))</f>
        <v/>
      </c>
      <c r="O438" s="22" t="str">
        <f>IF($B438="","",SUMIF(Transactions!$F:$F,TEXT(Dashboard!O$3,"mmm-yyyy")&amp;Dashboard!$B438,Transactions!$D:$D))</f>
        <v/>
      </c>
      <c r="P438" s="22" t="str">
        <f t="shared" si="13"/>
        <v/>
      </c>
    </row>
    <row r="439" spans="1:16">
      <c r="A439" s="20" t="str">
        <f t="shared" si="14"/>
        <v/>
      </c>
      <c r="B439" s="21"/>
      <c r="C439" s="22" t="str">
        <f>IF($B439="","",SUMIF(Transactions!$F:$F,TEXT(Dashboard!C$3,"mmm-yyyy")&amp;Dashboard!$B439,Transactions!$D:$D))</f>
        <v/>
      </c>
      <c r="D439" s="22" t="str">
        <f>IF($B439="","",SUMIF(Transactions!$F:$F,TEXT(Dashboard!D$3,"mmm-yyyy")&amp;Dashboard!$B439,Transactions!$D:$D))</f>
        <v/>
      </c>
      <c r="E439" s="22" t="str">
        <f>IF($B439="","",SUMIF(Transactions!$F:$F,TEXT(Dashboard!E$3,"mmm-yyyy")&amp;Dashboard!$B439,Transactions!$D:$D))</f>
        <v/>
      </c>
      <c r="F439" s="22" t="str">
        <f>IF($B439="","",SUMIF(Transactions!$F:$F,TEXT(Dashboard!F$3,"mmm-yyyy")&amp;Dashboard!$B439,Transactions!$D:$D))</f>
        <v/>
      </c>
      <c r="G439" s="22" t="str">
        <f>IF($B439="","",SUMIF(Transactions!$F:$F,TEXT(Dashboard!G$3,"mmm-yyyy")&amp;Dashboard!$B439,Transactions!$D:$D))</f>
        <v/>
      </c>
      <c r="H439" s="22" t="str">
        <f>IF($B439="","",SUMIF(Transactions!$F:$F,TEXT(Dashboard!H$3,"mmm-yyyy")&amp;Dashboard!$B439,Transactions!$D:$D))</f>
        <v/>
      </c>
      <c r="I439" s="22" t="str">
        <f>IF($B439="","",SUMIF(Transactions!$F:$F,TEXT(Dashboard!I$3,"mmm-yyyy")&amp;Dashboard!$B439,Transactions!$D:$D))</f>
        <v/>
      </c>
      <c r="J439" s="22" t="str">
        <f>IF($B439="","",SUMIF(Transactions!$F:$F,TEXT(Dashboard!J$3,"mmm-yyyy")&amp;Dashboard!$B439,Transactions!$D:$D))</f>
        <v/>
      </c>
      <c r="K439" s="22" t="str">
        <f>IF($B439="","",SUMIF(Transactions!$F:$F,TEXT(Dashboard!K$3,"mmm-yyyy")&amp;Dashboard!$B439,Transactions!$D:$D))</f>
        <v/>
      </c>
      <c r="L439" s="22" t="str">
        <f>IF($B439="","",SUMIF(Transactions!$F:$F,TEXT(Dashboard!L$3,"mmm-yyyy")&amp;Dashboard!$B439,Transactions!$D:$D))</f>
        <v/>
      </c>
      <c r="M439" s="22" t="str">
        <f>IF($B439="","",SUMIF(Transactions!$F:$F,TEXT(Dashboard!M$3,"mmm-yyyy")&amp;Dashboard!$B439,Transactions!$D:$D))</f>
        <v/>
      </c>
      <c r="N439" s="22" t="str">
        <f>IF($B439="","",SUMIF(Transactions!$F:$F,TEXT(Dashboard!N$3,"mmm-yyyy")&amp;Dashboard!$B439,Transactions!$D:$D))</f>
        <v/>
      </c>
      <c r="O439" s="22" t="str">
        <f>IF($B439="","",SUMIF(Transactions!$F:$F,TEXT(Dashboard!O$3,"mmm-yyyy")&amp;Dashboard!$B439,Transactions!$D:$D))</f>
        <v/>
      </c>
      <c r="P439" s="22" t="str">
        <f t="shared" si="13"/>
        <v/>
      </c>
    </row>
    <row r="440" spans="1:16">
      <c r="A440" s="20" t="str">
        <f t="shared" si="14"/>
        <v/>
      </c>
      <c r="B440" s="21"/>
      <c r="C440" s="22" t="str">
        <f>IF($B440="","",SUMIF(Transactions!$F:$F,TEXT(Dashboard!C$3,"mmm-yyyy")&amp;Dashboard!$B440,Transactions!$D:$D))</f>
        <v/>
      </c>
      <c r="D440" s="22" t="str">
        <f>IF($B440="","",SUMIF(Transactions!$F:$F,TEXT(Dashboard!D$3,"mmm-yyyy")&amp;Dashboard!$B440,Transactions!$D:$D))</f>
        <v/>
      </c>
      <c r="E440" s="22" t="str">
        <f>IF($B440="","",SUMIF(Transactions!$F:$F,TEXT(Dashboard!E$3,"mmm-yyyy")&amp;Dashboard!$B440,Transactions!$D:$D))</f>
        <v/>
      </c>
      <c r="F440" s="22" t="str">
        <f>IF($B440="","",SUMIF(Transactions!$F:$F,TEXT(Dashboard!F$3,"mmm-yyyy")&amp;Dashboard!$B440,Transactions!$D:$D))</f>
        <v/>
      </c>
      <c r="G440" s="22" t="str">
        <f>IF($B440="","",SUMIF(Transactions!$F:$F,TEXT(Dashboard!G$3,"mmm-yyyy")&amp;Dashboard!$B440,Transactions!$D:$D))</f>
        <v/>
      </c>
      <c r="H440" s="22" t="str">
        <f>IF($B440="","",SUMIF(Transactions!$F:$F,TEXT(Dashboard!H$3,"mmm-yyyy")&amp;Dashboard!$B440,Transactions!$D:$D))</f>
        <v/>
      </c>
      <c r="I440" s="22" t="str">
        <f>IF($B440="","",SUMIF(Transactions!$F:$F,TEXT(Dashboard!I$3,"mmm-yyyy")&amp;Dashboard!$B440,Transactions!$D:$D))</f>
        <v/>
      </c>
      <c r="J440" s="22" t="str">
        <f>IF($B440="","",SUMIF(Transactions!$F:$F,TEXT(Dashboard!J$3,"mmm-yyyy")&amp;Dashboard!$B440,Transactions!$D:$D))</f>
        <v/>
      </c>
      <c r="K440" s="22" t="str">
        <f>IF($B440="","",SUMIF(Transactions!$F:$F,TEXT(Dashboard!K$3,"mmm-yyyy")&amp;Dashboard!$B440,Transactions!$D:$D))</f>
        <v/>
      </c>
      <c r="L440" s="22" t="str">
        <f>IF($B440="","",SUMIF(Transactions!$F:$F,TEXT(Dashboard!L$3,"mmm-yyyy")&amp;Dashboard!$B440,Transactions!$D:$D))</f>
        <v/>
      </c>
      <c r="M440" s="22" t="str">
        <f>IF($B440="","",SUMIF(Transactions!$F:$F,TEXT(Dashboard!M$3,"mmm-yyyy")&amp;Dashboard!$B440,Transactions!$D:$D))</f>
        <v/>
      </c>
      <c r="N440" s="22" t="str">
        <f>IF($B440="","",SUMIF(Transactions!$F:$F,TEXT(Dashboard!N$3,"mmm-yyyy")&amp;Dashboard!$B440,Transactions!$D:$D))</f>
        <v/>
      </c>
      <c r="O440" s="22" t="str">
        <f>IF($B440="","",SUMIF(Transactions!$F:$F,TEXT(Dashboard!O$3,"mmm-yyyy")&amp;Dashboard!$B440,Transactions!$D:$D))</f>
        <v/>
      </c>
      <c r="P440" s="22" t="str">
        <f t="shared" si="13"/>
        <v/>
      </c>
    </row>
    <row r="441" spans="1:16">
      <c r="A441" s="20" t="str">
        <f t="shared" si="14"/>
        <v/>
      </c>
      <c r="B441" s="21"/>
      <c r="C441" s="22" t="str">
        <f>IF($B441="","",SUMIF(Transactions!$F:$F,TEXT(Dashboard!C$3,"mmm-yyyy")&amp;Dashboard!$B441,Transactions!$D:$D))</f>
        <v/>
      </c>
      <c r="D441" s="22" t="str">
        <f>IF($B441="","",SUMIF(Transactions!$F:$F,TEXT(Dashboard!D$3,"mmm-yyyy")&amp;Dashboard!$B441,Transactions!$D:$D))</f>
        <v/>
      </c>
      <c r="E441" s="22" t="str">
        <f>IF($B441="","",SUMIF(Transactions!$F:$F,TEXT(Dashboard!E$3,"mmm-yyyy")&amp;Dashboard!$B441,Transactions!$D:$D))</f>
        <v/>
      </c>
      <c r="F441" s="22" t="str">
        <f>IF($B441="","",SUMIF(Transactions!$F:$F,TEXT(Dashboard!F$3,"mmm-yyyy")&amp;Dashboard!$B441,Transactions!$D:$D))</f>
        <v/>
      </c>
      <c r="G441" s="22" t="str">
        <f>IF($B441="","",SUMIF(Transactions!$F:$F,TEXT(Dashboard!G$3,"mmm-yyyy")&amp;Dashboard!$B441,Transactions!$D:$D))</f>
        <v/>
      </c>
      <c r="H441" s="22" t="str">
        <f>IF($B441="","",SUMIF(Transactions!$F:$F,TEXT(Dashboard!H$3,"mmm-yyyy")&amp;Dashboard!$B441,Transactions!$D:$D))</f>
        <v/>
      </c>
      <c r="I441" s="22" t="str">
        <f>IF($B441="","",SUMIF(Transactions!$F:$F,TEXT(Dashboard!I$3,"mmm-yyyy")&amp;Dashboard!$B441,Transactions!$D:$D))</f>
        <v/>
      </c>
      <c r="J441" s="22" t="str">
        <f>IF($B441="","",SUMIF(Transactions!$F:$F,TEXT(Dashboard!J$3,"mmm-yyyy")&amp;Dashboard!$B441,Transactions!$D:$D))</f>
        <v/>
      </c>
      <c r="K441" s="22" t="str">
        <f>IF($B441="","",SUMIF(Transactions!$F:$F,TEXT(Dashboard!K$3,"mmm-yyyy")&amp;Dashboard!$B441,Transactions!$D:$D))</f>
        <v/>
      </c>
      <c r="L441" s="22" t="str">
        <f>IF($B441="","",SUMIF(Transactions!$F:$F,TEXT(Dashboard!L$3,"mmm-yyyy")&amp;Dashboard!$B441,Transactions!$D:$D))</f>
        <v/>
      </c>
      <c r="M441" s="22" t="str">
        <f>IF($B441="","",SUMIF(Transactions!$F:$F,TEXT(Dashboard!M$3,"mmm-yyyy")&amp;Dashboard!$B441,Transactions!$D:$D))</f>
        <v/>
      </c>
      <c r="N441" s="22" t="str">
        <f>IF($B441="","",SUMIF(Transactions!$F:$F,TEXT(Dashboard!N$3,"mmm-yyyy")&amp;Dashboard!$B441,Transactions!$D:$D))</f>
        <v/>
      </c>
      <c r="O441" s="22" t="str">
        <f>IF($B441="","",SUMIF(Transactions!$F:$F,TEXT(Dashboard!O$3,"mmm-yyyy")&amp;Dashboard!$B441,Transactions!$D:$D))</f>
        <v/>
      </c>
      <c r="P441" s="22" t="str">
        <f t="shared" si="13"/>
        <v/>
      </c>
    </row>
    <row r="442" spans="1:16">
      <c r="A442" s="20" t="str">
        <f t="shared" si="14"/>
        <v/>
      </c>
      <c r="B442" s="21"/>
      <c r="C442" s="22" t="str">
        <f>IF($B442="","",SUMIF(Transactions!$F:$F,TEXT(Dashboard!C$3,"mmm-yyyy")&amp;Dashboard!$B442,Transactions!$D:$D))</f>
        <v/>
      </c>
      <c r="D442" s="22" t="str">
        <f>IF($B442="","",SUMIF(Transactions!$F:$F,TEXT(Dashboard!D$3,"mmm-yyyy")&amp;Dashboard!$B442,Transactions!$D:$D))</f>
        <v/>
      </c>
      <c r="E442" s="22" t="str">
        <f>IF($B442="","",SUMIF(Transactions!$F:$F,TEXT(Dashboard!E$3,"mmm-yyyy")&amp;Dashboard!$B442,Transactions!$D:$D))</f>
        <v/>
      </c>
      <c r="F442" s="22" t="str">
        <f>IF($B442="","",SUMIF(Transactions!$F:$F,TEXT(Dashboard!F$3,"mmm-yyyy")&amp;Dashboard!$B442,Transactions!$D:$D))</f>
        <v/>
      </c>
      <c r="G442" s="22" t="str">
        <f>IF($B442="","",SUMIF(Transactions!$F:$F,TEXT(Dashboard!G$3,"mmm-yyyy")&amp;Dashboard!$B442,Transactions!$D:$D))</f>
        <v/>
      </c>
      <c r="H442" s="22" t="str">
        <f>IF($B442="","",SUMIF(Transactions!$F:$F,TEXT(Dashboard!H$3,"mmm-yyyy")&amp;Dashboard!$B442,Transactions!$D:$D))</f>
        <v/>
      </c>
      <c r="I442" s="22" t="str">
        <f>IF($B442="","",SUMIF(Transactions!$F:$F,TEXT(Dashboard!I$3,"mmm-yyyy")&amp;Dashboard!$B442,Transactions!$D:$D))</f>
        <v/>
      </c>
      <c r="J442" s="22" t="str">
        <f>IF($B442="","",SUMIF(Transactions!$F:$F,TEXT(Dashboard!J$3,"mmm-yyyy")&amp;Dashboard!$B442,Transactions!$D:$D))</f>
        <v/>
      </c>
      <c r="K442" s="22" t="str">
        <f>IF($B442="","",SUMIF(Transactions!$F:$F,TEXT(Dashboard!K$3,"mmm-yyyy")&amp;Dashboard!$B442,Transactions!$D:$D))</f>
        <v/>
      </c>
      <c r="L442" s="22" t="str">
        <f>IF($B442="","",SUMIF(Transactions!$F:$F,TEXT(Dashboard!L$3,"mmm-yyyy")&amp;Dashboard!$B442,Transactions!$D:$D))</f>
        <v/>
      </c>
      <c r="M442" s="22" t="str">
        <f>IF($B442="","",SUMIF(Transactions!$F:$F,TEXT(Dashboard!M$3,"mmm-yyyy")&amp;Dashboard!$B442,Transactions!$D:$D))</f>
        <v/>
      </c>
      <c r="N442" s="22" t="str">
        <f>IF($B442="","",SUMIF(Transactions!$F:$F,TEXT(Dashboard!N$3,"mmm-yyyy")&amp;Dashboard!$B442,Transactions!$D:$D))</f>
        <v/>
      </c>
      <c r="O442" s="22" t="str">
        <f>IF($B442="","",SUMIF(Transactions!$F:$F,TEXT(Dashboard!O$3,"mmm-yyyy")&amp;Dashboard!$B442,Transactions!$D:$D))</f>
        <v/>
      </c>
      <c r="P442" s="22" t="str">
        <f t="shared" si="13"/>
        <v/>
      </c>
    </row>
    <row r="443" spans="1:16">
      <c r="A443" s="20" t="str">
        <f t="shared" si="14"/>
        <v/>
      </c>
      <c r="B443" s="21"/>
      <c r="C443" s="22" t="str">
        <f>IF($B443="","",SUMIF(Transactions!$F:$F,TEXT(Dashboard!C$3,"mmm-yyyy")&amp;Dashboard!$B443,Transactions!$D:$D))</f>
        <v/>
      </c>
      <c r="D443" s="22" t="str">
        <f>IF($B443="","",SUMIF(Transactions!$F:$F,TEXT(Dashboard!D$3,"mmm-yyyy")&amp;Dashboard!$B443,Transactions!$D:$D))</f>
        <v/>
      </c>
      <c r="E443" s="22" t="str">
        <f>IF($B443="","",SUMIF(Transactions!$F:$F,TEXT(Dashboard!E$3,"mmm-yyyy")&amp;Dashboard!$B443,Transactions!$D:$D))</f>
        <v/>
      </c>
      <c r="F443" s="22" t="str">
        <f>IF($B443="","",SUMIF(Transactions!$F:$F,TEXT(Dashboard!F$3,"mmm-yyyy")&amp;Dashboard!$B443,Transactions!$D:$D))</f>
        <v/>
      </c>
      <c r="G443" s="22" t="str">
        <f>IF($B443="","",SUMIF(Transactions!$F:$F,TEXT(Dashboard!G$3,"mmm-yyyy")&amp;Dashboard!$B443,Transactions!$D:$D))</f>
        <v/>
      </c>
      <c r="H443" s="22" t="str">
        <f>IF($B443="","",SUMIF(Transactions!$F:$F,TEXT(Dashboard!H$3,"mmm-yyyy")&amp;Dashboard!$B443,Transactions!$D:$D))</f>
        <v/>
      </c>
      <c r="I443" s="22" t="str">
        <f>IF($B443="","",SUMIF(Transactions!$F:$F,TEXT(Dashboard!I$3,"mmm-yyyy")&amp;Dashboard!$B443,Transactions!$D:$D))</f>
        <v/>
      </c>
      <c r="J443" s="22" t="str">
        <f>IF($B443="","",SUMIF(Transactions!$F:$F,TEXT(Dashboard!J$3,"mmm-yyyy")&amp;Dashboard!$B443,Transactions!$D:$D))</f>
        <v/>
      </c>
      <c r="K443" s="22" t="str">
        <f>IF($B443="","",SUMIF(Transactions!$F:$F,TEXT(Dashboard!K$3,"mmm-yyyy")&amp;Dashboard!$B443,Transactions!$D:$D))</f>
        <v/>
      </c>
      <c r="L443" s="22" t="str">
        <f>IF($B443="","",SUMIF(Transactions!$F:$F,TEXT(Dashboard!L$3,"mmm-yyyy")&amp;Dashboard!$B443,Transactions!$D:$D))</f>
        <v/>
      </c>
      <c r="M443" s="22" t="str">
        <f>IF($B443="","",SUMIF(Transactions!$F:$F,TEXT(Dashboard!M$3,"mmm-yyyy")&amp;Dashboard!$B443,Transactions!$D:$D))</f>
        <v/>
      </c>
      <c r="N443" s="22" t="str">
        <f>IF($B443="","",SUMIF(Transactions!$F:$F,TEXT(Dashboard!N$3,"mmm-yyyy")&amp;Dashboard!$B443,Transactions!$D:$D))</f>
        <v/>
      </c>
      <c r="O443" s="22" t="str">
        <f>IF($B443="","",SUMIF(Transactions!$F:$F,TEXT(Dashboard!O$3,"mmm-yyyy")&amp;Dashboard!$B443,Transactions!$D:$D))</f>
        <v/>
      </c>
      <c r="P443" s="22" t="str">
        <f t="shared" si="13"/>
        <v/>
      </c>
    </row>
    <row r="444" spans="1:16">
      <c r="A444" s="20" t="str">
        <f t="shared" si="14"/>
        <v/>
      </c>
      <c r="B444" s="21"/>
      <c r="C444" s="22" t="str">
        <f>IF($B444="","",SUMIF(Transactions!$F:$F,TEXT(Dashboard!C$3,"mmm-yyyy")&amp;Dashboard!$B444,Transactions!$D:$D))</f>
        <v/>
      </c>
      <c r="D444" s="22" t="str">
        <f>IF($B444="","",SUMIF(Transactions!$F:$F,TEXT(Dashboard!D$3,"mmm-yyyy")&amp;Dashboard!$B444,Transactions!$D:$D))</f>
        <v/>
      </c>
      <c r="E444" s="22" t="str">
        <f>IF($B444="","",SUMIF(Transactions!$F:$F,TEXT(Dashboard!E$3,"mmm-yyyy")&amp;Dashboard!$B444,Transactions!$D:$D))</f>
        <v/>
      </c>
      <c r="F444" s="22" t="str">
        <f>IF($B444="","",SUMIF(Transactions!$F:$F,TEXT(Dashboard!F$3,"mmm-yyyy")&amp;Dashboard!$B444,Transactions!$D:$D))</f>
        <v/>
      </c>
      <c r="G444" s="22" t="str">
        <f>IF($B444="","",SUMIF(Transactions!$F:$F,TEXT(Dashboard!G$3,"mmm-yyyy")&amp;Dashboard!$B444,Transactions!$D:$D))</f>
        <v/>
      </c>
      <c r="H444" s="22" t="str">
        <f>IF($B444="","",SUMIF(Transactions!$F:$F,TEXT(Dashboard!H$3,"mmm-yyyy")&amp;Dashboard!$B444,Transactions!$D:$D))</f>
        <v/>
      </c>
      <c r="I444" s="22" t="str">
        <f>IF($B444="","",SUMIF(Transactions!$F:$F,TEXT(Dashboard!I$3,"mmm-yyyy")&amp;Dashboard!$B444,Transactions!$D:$D))</f>
        <v/>
      </c>
      <c r="J444" s="22" t="str">
        <f>IF($B444="","",SUMIF(Transactions!$F:$F,TEXT(Dashboard!J$3,"mmm-yyyy")&amp;Dashboard!$B444,Transactions!$D:$D))</f>
        <v/>
      </c>
      <c r="K444" s="22" t="str">
        <f>IF($B444="","",SUMIF(Transactions!$F:$F,TEXT(Dashboard!K$3,"mmm-yyyy")&amp;Dashboard!$B444,Transactions!$D:$D))</f>
        <v/>
      </c>
      <c r="L444" s="22" t="str">
        <f>IF($B444="","",SUMIF(Transactions!$F:$F,TEXT(Dashboard!L$3,"mmm-yyyy")&amp;Dashboard!$B444,Transactions!$D:$D))</f>
        <v/>
      </c>
      <c r="M444" s="22" t="str">
        <f>IF($B444="","",SUMIF(Transactions!$F:$F,TEXT(Dashboard!M$3,"mmm-yyyy")&amp;Dashboard!$B444,Transactions!$D:$D))</f>
        <v/>
      </c>
      <c r="N444" s="22" t="str">
        <f>IF($B444="","",SUMIF(Transactions!$F:$F,TEXT(Dashboard!N$3,"mmm-yyyy")&amp;Dashboard!$B444,Transactions!$D:$D))</f>
        <v/>
      </c>
      <c r="O444" s="22" t="str">
        <f>IF($B444="","",SUMIF(Transactions!$F:$F,TEXT(Dashboard!O$3,"mmm-yyyy")&amp;Dashboard!$B444,Transactions!$D:$D))</f>
        <v/>
      </c>
      <c r="P444" s="22" t="str">
        <f t="shared" si="13"/>
        <v/>
      </c>
    </row>
    <row r="445" spans="1:16">
      <c r="A445" s="20" t="str">
        <f t="shared" si="14"/>
        <v/>
      </c>
      <c r="B445" s="21"/>
      <c r="C445" s="22" t="str">
        <f>IF($B445="","",SUMIF(Transactions!$F:$F,TEXT(Dashboard!C$3,"mmm-yyyy")&amp;Dashboard!$B445,Transactions!$D:$D))</f>
        <v/>
      </c>
      <c r="D445" s="22" t="str">
        <f>IF($B445="","",SUMIF(Transactions!$F:$F,TEXT(Dashboard!D$3,"mmm-yyyy")&amp;Dashboard!$B445,Transactions!$D:$D))</f>
        <v/>
      </c>
      <c r="E445" s="22" t="str">
        <f>IF($B445="","",SUMIF(Transactions!$F:$F,TEXT(Dashboard!E$3,"mmm-yyyy")&amp;Dashboard!$B445,Transactions!$D:$D))</f>
        <v/>
      </c>
      <c r="F445" s="22" t="str">
        <f>IF($B445="","",SUMIF(Transactions!$F:$F,TEXT(Dashboard!F$3,"mmm-yyyy")&amp;Dashboard!$B445,Transactions!$D:$D))</f>
        <v/>
      </c>
      <c r="G445" s="22" t="str">
        <f>IF($B445="","",SUMIF(Transactions!$F:$F,TEXT(Dashboard!G$3,"mmm-yyyy")&amp;Dashboard!$B445,Transactions!$D:$D))</f>
        <v/>
      </c>
      <c r="H445" s="22" t="str">
        <f>IF($B445="","",SUMIF(Transactions!$F:$F,TEXT(Dashboard!H$3,"mmm-yyyy")&amp;Dashboard!$B445,Transactions!$D:$D))</f>
        <v/>
      </c>
      <c r="I445" s="22" t="str">
        <f>IF($B445="","",SUMIF(Transactions!$F:$F,TEXT(Dashboard!I$3,"mmm-yyyy")&amp;Dashboard!$B445,Transactions!$D:$D))</f>
        <v/>
      </c>
      <c r="J445" s="22" t="str">
        <f>IF($B445="","",SUMIF(Transactions!$F:$F,TEXT(Dashboard!J$3,"mmm-yyyy")&amp;Dashboard!$B445,Transactions!$D:$D))</f>
        <v/>
      </c>
      <c r="K445" s="22" t="str">
        <f>IF($B445="","",SUMIF(Transactions!$F:$F,TEXT(Dashboard!K$3,"mmm-yyyy")&amp;Dashboard!$B445,Transactions!$D:$D))</f>
        <v/>
      </c>
      <c r="L445" s="22" t="str">
        <f>IF($B445="","",SUMIF(Transactions!$F:$F,TEXT(Dashboard!L$3,"mmm-yyyy")&amp;Dashboard!$B445,Transactions!$D:$D))</f>
        <v/>
      </c>
      <c r="M445" s="22" t="str">
        <f>IF($B445="","",SUMIF(Transactions!$F:$F,TEXT(Dashboard!M$3,"mmm-yyyy")&amp;Dashboard!$B445,Transactions!$D:$D))</f>
        <v/>
      </c>
      <c r="N445" s="22" t="str">
        <f>IF($B445="","",SUMIF(Transactions!$F:$F,TEXT(Dashboard!N$3,"mmm-yyyy")&amp;Dashboard!$B445,Transactions!$D:$D))</f>
        <v/>
      </c>
      <c r="O445" s="22" t="str">
        <f>IF($B445="","",SUMIF(Transactions!$F:$F,TEXT(Dashboard!O$3,"mmm-yyyy")&amp;Dashboard!$B445,Transactions!$D:$D))</f>
        <v/>
      </c>
      <c r="P445" s="22" t="str">
        <f t="shared" si="13"/>
        <v/>
      </c>
    </row>
    <row r="446" spans="1:16">
      <c r="A446" s="20" t="str">
        <f t="shared" si="14"/>
        <v/>
      </c>
      <c r="B446" s="21"/>
      <c r="C446" s="22" t="str">
        <f>IF($B446="","",SUMIF(Transactions!$F:$F,TEXT(Dashboard!C$3,"mmm-yyyy")&amp;Dashboard!$B446,Transactions!$D:$D))</f>
        <v/>
      </c>
      <c r="D446" s="22" t="str">
        <f>IF($B446="","",SUMIF(Transactions!$F:$F,TEXT(Dashboard!D$3,"mmm-yyyy")&amp;Dashboard!$B446,Transactions!$D:$D))</f>
        <v/>
      </c>
      <c r="E446" s="22" t="str">
        <f>IF($B446="","",SUMIF(Transactions!$F:$F,TEXT(Dashboard!E$3,"mmm-yyyy")&amp;Dashboard!$B446,Transactions!$D:$D))</f>
        <v/>
      </c>
      <c r="F446" s="22" t="str">
        <f>IF($B446="","",SUMIF(Transactions!$F:$F,TEXT(Dashboard!F$3,"mmm-yyyy")&amp;Dashboard!$B446,Transactions!$D:$D))</f>
        <v/>
      </c>
      <c r="G446" s="22" t="str">
        <f>IF($B446="","",SUMIF(Transactions!$F:$F,TEXT(Dashboard!G$3,"mmm-yyyy")&amp;Dashboard!$B446,Transactions!$D:$D))</f>
        <v/>
      </c>
      <c r="H446" s="22" t="str">
        <f>IF($B446="","",SUMIF(Transactions!$F:$F,TEXT(Dashboard!H$3,"mmm-yyyy")&amp;Dashboard!$B446,Transactions!$D:$D))</f>
        <v/>
      </c>
      <c r="I446" s="22" t="str">
        <f>IF($B446="","",SUMIF(Transactions!$F:$F,TEXT(Dashboard!I$3,"mmm-yyyy")&amp;Dashboard!$B446,Transactions!$D:$D))</f>
        <v/>
      </c>
      <c r="J446" s="22" t="str">
        <f>IF($B446="","",SUMIF(Transactions!$F:$F,TEXT(Dashboard!J$3,"mmm-yyyy")&amp;Dashboard!$B446,Transactions!$D:$D))</f>
        <v/>
      </c>
      <c r="K446" s="22" t="str">
        <f>IF($B446="","",SUMIF(Transactions!$F:$F,TEXT(Dashboard!K$3,"mmm-yyyy")&amp;Dashboard!$B446,Transactions!$D:$D))</f>
        <v/>
      </c>
      <c r="L446" s="22" t="str">
        <f>IF($B446="","",SUMIF(Transactions!$F:$F,TEXT(Dashboard!L$3,"mmm-yyyy")&amp;Dashboard!$B446,Transactions!$D:$D))</f>
        <v/>
      </c>
      <c r="M446" s="22" t="str">
        <f>IF($B446="","",SUMIF(Transactions!$F:$F,TEXT(Dashboard!M$3,"mmm-yyyy")&amp;Dashboard!$B446,Transactions!$D:$D))</f>
        <v/>
      </c>
      <c r="N446" s="22" t="str">
        <f>IF($B446="","",SUMIF(Transactions!$F:$F,TEXT(Dashboard!N$3,"mmm-yyyy")&amp;Dashboard!$B446,Transactions!$D:$D))</f>
        <v/>
      </c>
      <c r="O446" s="22" t="str">
        <f>IF($B446="","",SUMIF(Transactions!$F:$F,TEXT(Dashboard!O$3,"mmm-yyyy")&amp;Dashboard!$B446,Transactions!$D:$D))</f>
        <v/>
      </c>
      <c r="P446" s="22" t="str">
        <f t="shared" si="13"/>
        <v/>
      </c>
    </row>
    <row r="447" spans="1:16">
      <c r="A447" s="20" t="str">
        <f t="shared" si="14"/>
        <v/>
      </c>
      <c r="B447" s="21"/>
      <c r="C447" s="22" t="str">
        <f>IF($B447="","",SUMIF(Transactions!$F:$F,TEXT(Dashboard!C$3,"mmm-yyyy")&amp;Dashboard!$B447,Transactions!$D:$D))</f>
        <v/>
      </c>
      <c r="D447" s="22" t="str">
        <f>IF($B447="","",SUMIF(Transactions!$F:$F,TEXT(Dashboard!D$3,"mmm-yyyy")&amp;Dashboard!$B447,Transactions!$D:$D))</f>
        <v/>
      </c>
      <c r="E447" s="22" t="str">
        <f>IF($B447="","",SUMIF(Transactions!$F:$F,TEXT(Dashboard!E$3,"mmm-yyyy")&amp;Dashboard!$B447,Transactions!$D:$D))</f>
        <v/>
      </c>
      <c r="F447" s="22" t="str">
        <f>IF($B447="","",SUMIF(Transactions!$F:$F,TEXT(Dashboard!F$3,"mmm-yyyy")&amp;Dashboard!$B447,Transactions!$D:$D))</f>
        <v/>
      </c>
      <c r="G447" s="22" t="str">
        <f>IF($B447="","",SUMIF(Transactions!$F:$F,TEXT(Dashboard!G$3,"mmm-yyyy")&amp;Dashboard!$B447,Transactions!$D:$D))</f>
        <v/>
      </c>
      <c r="H447" s="22" t="str">
        <f>IF($B447="","",SUMIF(Transactions!$F:$F,TEXT(Dashboard!H$3,"mmm-yyyy")&amp;Dashboard!$B447,Transactions!$D:$D))</f>
        <v/>
      </c>
      <c r="I447" s="22" t="str">
        <f>IF($B447="","",SUMIF(Transactions!$F:$F,TEXT(Dashboard!I$3,"mmm-yyyy")&amp;Dashboard!$B447,Transactions!$D:$D))</f>
        <v/>
      </c>
      <c r="J447" s="22" t="str">
        <f>IF($B447="","",SUMIF(Transactions!$F:$F,TEXT(Dashboard!J$3,"mmm-yyyy")&amp;Dashboard!$B447,Transactions!$D:$D))</f>
        <v/>
      </c>
      <c r="K447" s="22" t="str">
        <f>IF($B447="","",SUMIF(Transactions!$F:$F,TEXT(Dashboard!K$3,"mmm-yyyy")&amp;Dashboard!$B447,Transactions!$D:$D))</f>
        <v/>
      </c>
      <c r="L447" s="22" t="str">
        <f>IF($B447="","",SUMIF(Transactions!$F:$F,TEXT(Dashboard!L$3,"mmm-yyyy")&amp;Dashboard!$B447,Transactions!$D:$D))</f>
        <v/>
      </c>
      <c r="M447" s="22" t="str">
        <f>IF($B447="","",SUMIF(Transactions!$F:$F,TEXT(Dashboard!M$3,"mmm-yyyy")&amp;Dashboard!$B447,Transactions!$D:$D))</f>
        <v/>
      </c>
      <c r="N447" s="22" t="str">
        <f>IF($B447="","",SUMIF(Transactions!$F:$F,TEXT(Dashboard!N$3,"mmm-yyyy")&amp;Dashboard!$B447,Transactions!$D:$D))</f>
        <v/>
      </c>
      <c r="O447" s="22" t="str">
        <f>IF($B447="","",SUMIF(Transactions!$F:$F,TEXT(Dashboard!O$3,"mmm-yyyy")&amp;Dashboard!$B447,Transactions!$D:$D))</f>
        <v/>
      </c>
      <c r="P447" s="22" t="str">
        <f t="shared" si="13"/>
        <v/>
      </c>
    </row>
    <row r="448" spans="1:16">
      <c r="A448" s="20" t="str">
        <f t="shared" si="14"/>
        <v/>
      </c>
      <c r="B448" s="21"/>
      <c r="C448" s="22" t="str">
        <f>IF($B448="","",SUMIF(Transactions!$F:$F,TEXT(Dashboard!C$3,"mmm-yyyy")&amp;Dashboard!$B448,Transactions!$D:$D))</f>
        <v/>
      </c>
      <c r="D448" s="22" t="str">
        <f>IF($B448="","",SUMIF(Transactions!$F:$F,TEXT(Dashboard!D$3,"mmm-yyyy")&amp;Dashboard!$B448,Transactions!$D:$D))</f>
        <v/>
      </c>
      <c r="E448" s="22" t="str">
        <f>IF($B448="","",SUMIF(Transactions!$F:$F,TEXT(Dashboard!E$3,"mmm-yyyy")&amp;Dashboard!$B448,Transactions!$D:$D))</f>
        <v/>
      </c>
      <c r="F448" s="22" t="str">
        <f>IF($B448="","",SUMIF(Transactions!$F:$F,TEXT(Dashboard!F$3,"mmm-yyyy")&amp;Dashboard!$B448,Transactions!$D:$D))</f>
        <v/>
      </c>
      <c r="G448" s="22" t="str">
        <f>IF($B448="","",SUMIF(Transactions!$F:$F,TEXT(Dashboard!G$3,"mmm-yyyy")&amp;Dashboard!$B448,Transactions!$D:$D))</f>
        <v/>
      </c>
      <c r="H448" s="22" t="str">
        <f>IF($B448="","",SUMIF(Transactions!$F:$F,TEXT(Dashboard!H$3,"mmm-yyyy")&amp;Dashboard!$B448,Transactions!$D:$D))</f>
        <v/>
      </c>
      <c r="I448" s="22" t="str">
        <f>IF($B448="","",SUMIF(Transactions!$F:$F,TEXT(Dashboard!I$3,"mmm-yyyy")&amp;Dashboard!$B448,Transactions!$D:$D))</f>
        <v/>
      </c>
      <c r="J448" s="22" t="str">
        <f>IF($B448="","",SUMIF(Transactions!$F:$F,TEXT(Dashboard!J$3,"mmm-yyyy")&amp;Dashboard!$B448,Transactions!$D:$D))</f>
        <v/>
      </c>
      <c r="K448" s="22" t="str">
        <f>IF($B448="","",SUMIF(Transactions!$F:$F,TEXT(Dashboard!K$3,"mmm-yyyy")&amp;Dashboard!$B448,Transactions!$D:$D))</f>
        <v/>
      </c>
      <c r="L448" s="22" t="str">
        <f>IF($B448="","",SUMIF(Transactions!$F:$F,TEXT(Dashboard!L$3,"mmm-yyyy")&amp;Dashboard!$B448,Transactions!$D:$D))</f>
        <v/>
      </c>
      <c r="M448" s="22" t="str">
        <f>IF($B448="","",SUMIF(Transactions!$F:$F,TEXT(Dashboard!M$3,"mmm-yyyy")&amp;Dashboard!$B448,Transactions!$D:$D))</f>
        <v/>
      </c>
      <c r="N448" s="22" t="str">
        <f>IF($B448="","",SUMIF(Transactions!$F:$F,TEXT(Dashboard!N$3,"mmm-yyyy")&amp;Dashboard!$B448,Transactions!$D:$D))</f>
        <v/>
      </c>
      <c r="O448" s="22" t="str">
        <f>IF($B448="","",SUMIF(Transactions!$F:$F,TEXT(Dashboard!O$3,"mmm-yyyy")&amp;Dashboard!$B448,Transactions!$D:$D))</f>
        <v/>
      </c>
      <c r="P448" s="22" t="str">
        <f t="shared" si="13"/>
        <v/>
      </c>
    </row>
    <row r="449" spans="1:16">
      <c r="A449" s="20" t="str">
        <f t="shared" si="14"/>
        <v/>
      </c>
      <c r="B449" s="21"/>
      <c r="C449" s="22" t="str">
        <f>IF($B449="","",SUMIF(Transactions!$F:$F,TEXT(Dashboard!C$3,"mmm-yyyy")&amp;Dashboard!$B449,Transactions!$D:$D))</f>
        <v/>
      </c>
      <c r="D449" s="22" t="str">
        <f>IF($B449="","",SUMIF(Transactions!$F:$F,TEXT(Dashboard!D$3,"mmm-yyyy")&amp;Dashboard!$B449,Transactions!$D:$D))</f>
        <v/>
      </c>
      <c r="E449" s="22" t="str">
        <f>IF($B449="","",SUMIF(Transactions!$F:$F,TEXT(Dashboard!E$3,"mmm-yyyy")&amp;Dashboard!$B449,Transactions!$D:$D))</f>
        <v/>
      </c>
      <c r="F449" s="22" t="str">
        <f>IF($B449="","",SUMIF(Transactions!$F:$F,TEXT(Dashboard!F$3,"mmm-yyyy")&amp;Dashboard!$B449,Transactions!$D:$D))</f>
        <v/>
      </c>
      <c r="G449" s="22" t="str">
        <f>IF($B449="","",SUMIF(Transactions!$F:$F,TEXT(Dashboard!G$3,"mmm-yyyy")&amp;Dashboard!$B449,Transactions!$D:$D))</f>
        <v/>
      </c>
      <c r="H449" s="22" t="str">
        <f>IF($B449="","",SUMIF(Transactions!$F:$F,TEXT(Dashboard!H$3,"mmm-yyyy")&amp;Dashboard!$B449,Transactions!$D:$D))</f>
        <v/>
      </c>
      <c r="I449" s="22" t="str">
        <f>IF($B449="","",SUMIF(Transactions!$F:$F,TEXT(Dashboard!I$3,"mmm-yyyy")&amp;Dashboard!$B449,Transactions!$D:$D))</f>
        <v/>
      </c>
      <c r="J449" s="22" t="str">
        <f>IF($B449="","",SUMIF(Transactions!$F:$F,TEXT(Dashboard!J$3,"mmm-yyyy")&amp;Dashboard!$B449,Transactions!$D:$D))</f>
        <v/>
      </c>
      <c r="K449" s="22" t="str">
        <f>IF($B449="","",SUMIF(Transactions!$F:$F,TEXT(Dashboard!K$3,"mmm-yyyy")&amp;Dashboard!$B449,Transactions!$D:$D))</f>
        <v/>
      </c>
      <c r="L449" s="22" t="str">
        <f>IF($B449="","",SUMIF(Transactions!$F:$F,TEXT(Dashboard!L$3,"mmm-yyyy")&amp;Dashboard!$B449,Transactions!$D:$D))</f>
        <v/>
      </c>
      <c r="M449" s="22" t="str">
        <f>IF($B449="","",SUMIF(Transactions!$F:$F,TEXT(Dashboard!M$3,"mmm-yyyy")&amp;Dashboard!$B449,Transactions!$D:$D))</f>
        <v/>
      </c>
      <c r="N449" s="22" t="str">
        <f>IF($B449="","",SUMIF(Transactions!$F:$F,TEXT(Dashboard!N$3,"mmm-yyyy")&amp;Dashboard!$B449,Transactions!$D:$D))</f>
        <v/>
      </c>
      <c r="O449" s="22" t="str">
        <f>IF($B449="","",SUMIF(Transactions!$F:$F,TEXT(Dashboard!O$3,"mmm-yyyy")&amp;Dashboard!$B449,Transactions!$D:$D))</f>
        <v/>
      </c>
      <c r="P449" s="22" t="str">
        <f t="shared" si="13"/>
        <v/>
      </c>
    </row>
    <row r="450" spans="1:16">
      <c r="A450" s="20" t="str">
        <f t="shared" si="14"/>
        <v/>
      </c>
      <c r="B450" s="21"/>
      <c r="C450" s="22" t="str">
        <f>IF($B450="","",SUMIF(Transactions!$F:$F,TEXT(Dashboard!C$3,"mmm-yyyy")&amp;Dashboard!$B450,Transactions!$D:$D))</f>
        <v/>
      </c>
      <c r="D450" s="22" t="str">
        <f>IF($B450="","",SUMIF(Transactions!$F:$F,TEXT(Dashboard!D$3,"mmm-yyyy")&amp;Dashboard!$B450,Transactions!$D:$D))</f>
        <v/>
      </c>
      <c r="E450" s="22" t="str">
        <f>IF($B450="","",SUMIF(Transactions!$F:$F,TEXT(Dashboard!E$3,"mmm-yyyy")&amp;Dashboard!$B450,Transactions!$D:$D))</f>
        <v/>
      </c>
      <c r="F450" s="22" t="str">
        <f>IF($B450="","",SUMIF(Transactions!$F:$F,TEXT(Dashboard!F$3,"mmm-yyyy")&amp;Dashboard!$B450,Transactions!$D:$D))</f>
        <v/>
      </c>
      <c r="G450" s="22" t="str">
        <f>IF($B450="","",SUMIF(Transactions!$F:$F,TEXT(Dashboard!G$3,"mmm-yyyy")&amp;Dashboard!$B450,Transactions!$D:$D))</f>
        <v/>
      </c>
      <c r="H450" s="22" t="str">
        <f>IF($B450="","",SUMIF(Transactions!$F:$F,TEXT(Dashboard!H$3,"mmm-yyyy")&amp;Dashboard!$B450,Transactions!$D:$D))</f>
        <v/>
      </c>
      <c r="I450" s="22" t="str">
        <f>IF($B450="","",SUMIF(Transactions!$F:$F,TEXT(Dashboard!I$3,"mmm-yyyy")&amp;Dashboard!$B450,Transactions!$D:$D))</f>
        <v/>
      </c>
      <c r="J450" s="22" t="str">
        <f>IF($B450="","",SUMIF(Transactions!$F:$F,TEXT(Dashboard!J$3,"mmm-yyyy")&amp;Dashboard!$B450,Transactions!$D:$D))</f>
        <v/>
      </c>
      <c r="K450" s="22" t="str">
        <f>IF($B450="","",SUMIF(Transactions!$F:$F,TEXT(Dashboard!K$3,"mmm-yyyy")&amp;Dashboard!$B450,Transactions!$D:$D))</f>
        <v/>
      </c>
      <c r="L450" s="22" t="str">
        <f>IF($B450="","",SUMIF(Transactions!$F:$F,TEXT(Dashboard!L$3,"mmm-yyyy")&amp;Dashboard!$B450,Transactions!$D:$D))</f>
        <v/>
      </c>
      <c r="M450" s="22" t="str">
        <f>IF($B450="","",SUMIF(Transactions!$F:$F,TEXT(Dashboard!M$3,"mmm-yyyy")&amp;Dashboard!$B450,Transactions!$D:$D))</f>
        <v/>
      </c>
      <c r="N450" s="22" t="str">
        <f>IF($B450="","",SUMIF(Transactions!$F:$F,TEXT(Dashboard!N$3,"mmm-yyyy")&amp;Dashboard!$B450,Transactions!$D:$D))</f>
        <v/>
      </c>
      <c r="O450" s="22" t="str">
        <f>IF($B450="","",SUMIF(Transactions!$F:$F,TEXT(Dashboard!O$3,"mmm-yyyy")&amp;Dashboard!$B450,Transactions!$D:$D))</f>
        <v/>
      </c>
      <c r="P450" s="22" t="str">
        <f t="shared" si="13"/>
        <v/>
      </c>
    </row>
    <row r="451" spans="1:16">
      <c r="A451" s="20" t="str">
        <f t="shared" si="14"/>
        <v/>
      </c>
      <c r="B451" s="21"/>
      <c r="C451" s="22" t="str">
        <f>IF($B451="","",SUMIF(Transactions!$F:$F,TEXT(Dashboard!C$3,"mmm-yyyy")&amp;Dashboard!$B451,Transactions!$D:$D))</f>
        <v/>
      </c>
      <c r="D451" s="22" t="str">
        <f>IF($B451="","",SUMIF(Transactions!$F:$F,TEXT(Dashboard!D$3,"mmm-yyyy")&amp;Dashboard!$B451,Transactions!$D:$D))</f>
        <v/>
      </c>
      <c r="E451" s="22" t="str">
        <f>IF($B451="","",SUMIF(Transactions!$F:$F,TEXT(Dashboard!E$3,"mmm-yyyy")&amp;Dashboard!$B451,Transactions!$D:$D))</f>
        <v/>
      </c>
      <c r="F451" s="22" t="str">
        <f>IF($B451="","",SUMIF(Transactions!$F:$F,TEXT(Dashboard!F$3,"mmm-yyyy")&amp;Dashboard!$B451,Transactions!$D:$D))</f>
        <v/>
      </c>
      <c r="G451" s="22" t="str">
        <f>IF($B451="","",SUMIF(Transactions!$F:$F,TEXT(Dashboard!G$3,"mmm-yyyy")&amp;Dashboard!$B451,Transactions!$D:$D))</f>
        <v/>
      </c>
      <c r="H451" s="22" t="str">
        <f>IF($B451="","",SUMIF(Transactions!$F:$F,TEXT(Dashboard!H$3,"mmm-yyyy")&amp;Dashboard!$B451,Transactions!$D:$D))</f>
        <v/>
      </c>
      <c r="I451" s="22" t="str">
        <f>IF($B451="","",SUMIF(Transactions!$F:$F,TEXT(Dashboard!I$3,"mmm-yyyy")&amp;Dashboard!$B451,Transactions!$D:$D))</f>
        <v/>
      </c>
      <c r="J451" s="22" t="str">
        <f>IF($B451="","",SUMIF(Transactions!$F:$F,TEXT(Dashboard!J$3,"mmm-yyyy")&amp;Dashboard!$B451,Transactions!$D:$D))</f>
        <v/>
      </c>
      <c r="K451" s="22" t="str">
        <f>IF($B451="","",SUMIF(Transactions!$F:$F,TEXT(Dashboard!K$3,"mmm-yyyy")&amp;Dashboard!$B451,Transactions!$D:$D))</f>
        <v/>
      </c>
      <c r="L451" s="22" t="str">
        <f>IF($B451="","",SUMIF(Transactions!$F:$F,TEXT(Dashboard!L$3,"mmm-yyyy")&amp;Dashboard!$B451,Transactions!$D:$D))</f>
        <v/>
      </c>
      <c r="M451" s="22" t="str">
        <f>IF($B451="","",SUMIF(Transactions!$F:$F,TEXT(Dashboard!M$3,"mmm-yyyy")&amp;Dashboard!$B451,Transactions!$D:$D))</f>
        <v/>
      </c>
      <c r="N451" s="22" t="str">
        <f>IF($B451="","",SUMIF(Transactions!$F:$F,TEXT(Dashboard!N$3,"mmm-yyyy")&amp;Dashboard!$B451,Transactions!$D:$D))</f>
        <v/>
      </c>
      <c r="O451" s="22" t="str">
        <f>IF($B451="","",SUMIF(Transactions!$F:$F,TEXT(Dashboard!O$3,"mmm-yyyy")&amp;Dashboard!$B451,Transactions!$D:$D))</f>
        <v/>
      </c>
      <c r="P451" s="22" t="str">
        <f t="shared" si="13"/>
        <v/>
      </c>
    </row>
    <row r="452" spans="1:16">
      <c r="A452" s="20" t="str">
        <f t="shared" si="14"/>
        <v/>
      </c>
      <c r="B452" s="21"/>
      <c r="C452" s="22" t="str">
        <f>IF($B452="","",SUMIF(Transactions!$F:$F,TEXT(Dashboard!C$3,"mmm-yyyy")&amp;Dashboard!$B452,Transactions!$D:$D))</f>
        <v/>
      </c>
      <c r="D452" s="22" t="str">
        <f>IF($B452="","",SUMIF(Transactions!$F:$F,TEXT(Dashboard!D$3,"mmm-yyyy")&amp;Dashboard!$B452,Transactions!$D:$D))</f>
        <v/>
      </c>
      <c r="E452" s="22" t="str">
        <f>IF($B452="","",SUMIF(Transactions!$F:$F,TEXT(Dashboard!E$3,"mmm-yyyy")&amp;Dashboard!$B452,Transactions!$D:$D))</f>
        <v/>
      </c>
      <c r="F452" s="22" t="str">
        <f>IF($B452="","",SUMIF(Transactions!$F:$F,TEXT(Dashboard!F$3,"mmm-yyyy")&amp;Dashboard!$B452,Transactions!$D:$D))</f>
        <v/>
      </c>
      <c r="G452" s="22" t="str">
        <f>IF($B452="","",SUMIF(Transactions!$F:$F,TEXT(Dashboard!G$3,"mmm-yyyy")&amp;Dashboard!$B452,Transactions!$D:$D))</f>
        <v/>
      </c>
      <c r="H452" s="22" t="str">
        <f>IF($B452="","",SUMIF(Transactions!$F:$F,TEXT(Dashboard!H$3,"mmm-yyyy")&amp;Dashboard!$B452,Transactions!$D:$D))</f>
        <v/>
      </c>
      <c r="I452" s="22" t="str">
        <f>IF($B452="","",SUMIF(Transactions!$F:$F,TEXT(Dashboard!I$3,"mmm-yyyy")&amp;Dashboard!$B452,Transactions!$D:$D))</f>
        <v/>
      </c>
      <c r="J452" s="22" t="str">
        <f>IF($B452="","",SUMIF(Transactions!$F:$F,TEXT(Dashboard!J$3,"mmm-yyyy")&amp;Dashboard!$B452,Transactions!$D:$D))</f>
        <v/>
      </c>
      <c r="K452" s="22" t="str">
        <f>IF($B452="","",SUMIF(Transactions!$F:$F,TEXT(Dashboard!K$3,"mmm-yyyy")&amp;Dashboard!$B452,Transactions!$D:$D))</f>
        <v/>
      </c>
      <c r="L452" s="22" t="str">
        <f>IF($B452="","",SUMIF(Transactions!$F:$F,TEXT(Dashboard!L$3,"mmm-yyyy")&amp;Dashboard!$B452,Transactions!$D:$D))</f>
        <v/>
      </c>
      <c r="M452" s="22" t="str">
        <f>IF($B452="","",SUMIF(Transactions!$F:$F,TEXT(Dashboard!M$3,"mmm-yyyy")&amp;Dashboard!$B452,Transactions!$D:$D))</f>
        <v/>
      </c>
      <c r="N452" s="22" t="str">
        <f>IF($B452="","",SUMIF(Transactions!$F:$F,TEXT(Dashboard!N$3,"mmm-yyyy")&amp;Dashboard!$B452,Transactions!$D:$D))</f>
        <v/>
      </c>
      <c r="O452" s="22" t="str">
        <f>IF($B452="","",SUMIF(Transactions!$F:$F,TEXT(Dashboard!O$3,"mmm-yyyy")&amp;Dashboard!$B452,Transactions!$D:$D))</f>
        <v/>
      </c>
      <c r="P452" s="22" t="str">
        <f t="shared" si="13"/>
        <v/>
      </c>
    </row>
    <row r="453" spans="1:16">
      <c r="A453" s="20" t="str">
        <f t="shared" si="14"/>
        <v/>
      </c>
      <c r="B453" s="21"/>
      <c r="C453" s="22" t="str">
        <f>IF($B453="","",SUMIF(Transactions!$F:$F,TEXT(Dashboard!C$3,"mmm-yyyy")&amp;Dashboard!$B453,Transactions!$D:$D))</f>
        <v/>
      </c>
      <c r="D453" s="22" t="str">
        <f>IF($B453="","",SUMIF(Transactions!$F:$F,TEXT(Dashboard!D$3,"mmm-yyyy")&amp;Dashboard!$B453,Transactions!$D:$D))</f>
        <v/>
      </c>
      <c r="E453" s="22" t="str">
        <f>IF($B453="","",SUMIF(Transactions!$F:$F,TEXT(Dashboard!E$3,"mmm-yyyy")&amp;Dashboard!$B453,Transactions!$D:$D))</f>
        <v/>
      </c>
      <c r="F453" s="22" t="str">
        <f>IF($B453="","",SUMIF(Transactions!$F:$F,TEXT(Dashboard!F$3,"mmm-yyyy")&amp;Dashboard!$B453,Transactions!$D:$D))</f>
        <v/>
      </c>
      <c r="G453" s="22" t="str">
        <f>IF($B453="","",SUMIF(Transactions!$F:$F,TEXT(Dashboard!G$3,"mmm-yyyy")&amp;Dashboard!$B453,Transactions!$D:$D))</f>
        <v/>
      </c>
      <c r="H453" s="22" t="str">
        <f>IF($B453="","",SUMIF(Transactions!$F:$F,TEXT(Dashboard!H$3,"mmm-yyyy")&amp;Dashboard!$B453,Transactions!$D:$D))</f>
        <v/>
      </c>
      <c r="I453" s="22" t="str">
        <f>IF($B453="","",SUMIF(Transactions!$F:$F,TEXT(Dashboard!I$3,"mmm-yyyy")&amp;Dashboard!$B453,Transactions!$D:$D))</f>
        <v/>
      </c>
      <c r="J453" s="22" t="str">
        <f>IF($B453="","",SUMIF(Transactions!$F:$F,TEXT(Dashboard!J$3,"mmm-yyyy")&amp;Dashboard!$B453,Transactions!$D:$D))</f>
        <v/>
      </c>
      <c r="K453" s="22" t="str">
        <f>IF($B453="","",SUMIF(Transactions!$F:$F,TEXT(Dashboard!K$3,"mmm-yyyy")&amp;Dashboard!$B453,Transactions!$D:$D))</f>
        <v/>
      </c>
      <c r="L453" s="22" t="str">
        <f>IF($B453="","",SUMIF(Transactions!$F:$F,TEXT(Dashboard!L$3,"mmm-yyyy")&amp;Dashboard!$B453,Transactions!$D:$D))</f>
        <v/>
      </c>
      <c r="M453" s="22" t="str">
        <f>IF($B453="","",SUMIF(Transactions!$F:$F,TEXT(Dashboard!M$3,"mmm-yyyy")&amp;Dashboard!$B453,Transactions!$D:$D))</f>
        <v/>
      </c>
      <c r="N453" s="22" t="str">
        <f>IF($B453="","",SUMIF(Transactions!$F:$F,TEXT(Dashboard!N$3,"mmm-yyyy")&amp;Dashboard!$B453,Transactions!$D:$D))</f>
        <v/>
      </c>
      <c r="O453" s="22" t="str">
        <f>IF($B453="","",SUMIF(Transactions!$F:$F,TEXT(Dashboard!O$3,"mmm-yyyy")&amp;Dashboard!$B453,Transactions!$D:$D))</f>
        <v/>
      </c>
      <c r="P453" s="22" t="str">
        <f t="shared" ref="P453:P516" si="15">IF(B453="","",SUM(C453:O453))</f>
        <v/>
      </c>
    </row>
    <row r="454" spans="1:16">
      <c r="A454" s="20" t="str">
        <f t="shared" ref="A454:A517" si="16">IF(B454="","",A453+1)</f>
        <v/>
      </c>
      <c r="B454" s="21"/>
      <c r="C454" s="22" t="str">
        <f>IF($B454="","",SUMIF(Transactions!$F:$F,TEXT(Dashboard!C$3,"mmm-yyyy")&amp;Dashboard!$B454,Transactions!$D:$D))</f>
        <v/>
      </c>
      <c r="D454" s="22" t="str">
        <f>IF($B454="","",SUMIF(Transactions!$F:$F,TEXT(Dashboard!D$3,"mmm-yyyy")&amp;Dashboard!$B454,Transactions!$D:$D))</f>
        <v/>
      </c>
      <c r="E454" s="22" t="str">
        <f>IF($B454="","",SUMIF(Transactions!$F:$F,TEXT(Dashboard!E$3,"mmm-yyyy")&amp;Dashboard!$B454,Transactions!$D:$D))</f>
        <v/>
      </c>
      <c r="F454" s="22" t="str">
        <f>IF($B454="","",SUMIF(Transactions!$F:$F,TEXT(Dashboard!F$3,"mmm-yyyy")&amp;Dashboard!$B454,Transactions!$D:$D))</f>
        <v/>
      </c>
      <c r="G454" s="22" t="str">
        <f>IF($B454="","",SUMIF(Transactions!$F:$F,TEXT(Dashboard!G$3,"mmm-yyyy")&amp;Dashboard!$B454,Transactions!$D:$D))</f>
        <v/>
      </c>
      <c r="H454" s="22" t="str">
        <f>IF($B454="","",SUMIF(Transactions!$F:$F,TEXT(Dashboard!H$3,"mmm-yyyy")&amp;Dashboard!$B454,Transactions!$D:$D))</f>
        <v/>
      </c>
      <c r="I454" s="22" t="str">
        <f>IF($B454="","",SUMIF(Transactions!$F:$F,TEXT(Dashboard!I$3,"mmm-yyyy")&amp;Dashboard!$B454,Transactions!$D:$D))</f>
        <v/>
      </c>
      <c r="J454" s="22" t="str">
        <f>IF($B454="","",SUMIF(Transactions!$F:$F,TEXT(Dashboard!J$3,"mmm-yyyy")&amp;Dashboard!$B454,Transactions!$D:$D))</f>
        <v/>
      </c>
      <c r="K454" s="22" t="str">
        <f>IF($B454="","",SUMIF(Transactions!$F:$F,TEXT(Dashboard!K$3,"mmm-yyyy")&amp;Dashboard!$B454,Transactions!$D:$D))</f>
        <v/>
      </c>
      <c r="L454" s="22" t="str">
        <f>IF($B454="","",SUMIF(Transactions!$F:$F,TEXT(Dashboard!L$3,"mmm-yyyy")&amp;Dashboard!$B454,Transactions!$D:$D))</f>
        <v/>
      </c>
      <c r="M454" s="22" t="str">
        <f>IF($B454="","",SUMIF(Transactions!$F:$F,TEXT(Dashboard!M$3,"mmm-yyyy")&amp;Dashboard!$B454,Transactions!$D:$D))</f>
        <v/>
      </c>
      <c r="N454" s="22" t="str">
        <f>IF($B454="","",SUMIF(Transactions!$F:$F,TEXT(Dashboard!N$3,"mmm-yyyy")&amp;Dashboard!$B454,Transactions!$D:$D))</f>
        <v/>
      </c>
      <c r="O454" s="22" t="str">
        <f>IF($B454="","",SUMIF(Transactions!$F:$F,TEXT(Dashboard!O$3,"mmm-yyyy")&amp;Dashboard!$B454,Transactions!$D:$D))</f>
        <v/>
      </c>
      <c r="P454" s="22" t="str">
        <f t="shared" si="15"/>
        <v/>
      </c>
    </row>
    <row r="455" spans="1:16">
      <c r="A455" s="20" t="str">
        <f t="shared" si="16"/>
        <v/>
      </c>
      <c r="B455" s="21"/>
      <c r="C455" s="22" t="str">
        <f>IF($B455="","",SUMIF(Transactions!$F:$F,TEXT(Dashboard!C$3,"mmm-yyyy")&amp;Dashboard!$B455,Transactions!$D:$D))</f>
        <v/>
      </c>
      <c r="D455" s="22" t="str">
        <f>IF($B455="","",SUMIF(Transactions!$F:$F,TEXT(Dashboard!D$3,"mmm-yyyy")&amp;Dashboard!$B455,Transactions!$D:$D))</f>
        <v/>
      </c>
      <c r="E455" s="22" t="str">
        <f>IF($B455="","",SUMIF(Transactions!$F:$F,TEXT(Dashboard!E$3,"mmm-yyyy")&amp;Dashboard!$B455,Transactions!$D:$D))</f>
        <v/>
      </c>
      <c r="F455" s="22" t="str">
        <f>IF($B455="","",SUMIF(Transactions!$F:$F,TEXT(Dashboard!F$3,"mmm-yyyy")&amp;Dashboard!$B455,Transactions!$D:$D))</f>
        <v/>
      </c>
      <c r="G455" s="22" t="str">
        <f>IF($B455="","",SUMIF(Transactions!$F:$F,TEXT(Dashboard!G$3,"mmm-yyyy")&amp;Dashboard!$B455,Transactions!$D:$D))</f>
        <v/>
      </c>
      <c r="H455" s="22" t="str">
        <f>IF($B455="","",SUMIF(Transactions!$F:$F,TEXT(Dashboard!H$3,"mmm-yyyy")&amp;Dashboard!$B455,Transactions!$D:$D))</f>
        <v/>
      </c>
      <c r="I455" s="22" t="str">
        <f>IF($B455="","",SUMIF(Transactions!$F:$F,TEXT(Dashboard!I$3,"mmm-yyyy")&amp;Dashboard!$B455,Transactions!$D:$D))</f>
        <v/>
      </c>
      <c r="J455" s="22" t="str">
        <f>IF($B455="","",SUMIF(Transactions!$F:$F,TEXT(Dashboard!J$3,"mmm-yyyy")&amp;Dashboard!$B455,Transactions!$D:$D))</f>
        <v/>
      </c>
      <c r="K455" s="22" t="str">
        <f>IF($B455="","",SUMIF(Transactions!$F:$F,TEXT(Dashboard!K$3,"mmm-yyyy")&amp;Dashboard!$B455,Transactions!$D:$D))</f>
        <v/>
      </c>
      <c r="L455" s="22" t="str">
        <f>IF($B455="","",SUMIF(Transactions!$F:$F,TEXT(Dashboard!L$3,"mmm-yyyy")&amp;Dashboard!$B455,Transactions!$D:$D))</f>
        <v/>
      </c>
      <c r="M455" s="22" t="str">
        <f>IF($B455="","",SUMIF(Transactions!$F:$F,TEXT(Dashboard!M$3,"mmm-yyyy")&amp;Dashboard!$B455,Transactions!$D:$D))</f>
        <v/>
      </c>
      <c r="N455" s="22" t="str">
        <f>IF($B455="","",SUMIF(Transactions!$F:$F,TEXT(Dashboard!N$3,"mmm-yyyy")&amp;Dashboard!$B455,Transactions!$D:$D))</f>
        <v/>
      </c>
      <c r="O455" s="22" t="str">
        <f>IF($B455="","",SUMIF(Transactions!$F:$F,TEXT(Dashboard!O$3,"mmm-yyyy")&amp;Dashboard!$B455,Transactions!$D:$D))</f>
        <v/>
      </c>
      <c r="P455" s="22" t="str">
        <f t="shared" si="15"/>
        <v/>
      </c>
    </row>
    <row r="456" spans="1:16">
      <c r="A456" s="20" t="str">
        <f t="shared" si="16"/>
        <v/>
      </c>
      <c r="B456" s="21"/>
      <c r="C456" s="22" t="str">
        <f>IF($B456="","",SUMIF(Transactions!$F:$F,TEXT(Dashboard!C$3,"mmm-yyyy")&amp;Dashboard!$B456,Transactions!$D:$D))</f>
        <v/>
      </c>
      <c r="D456" s="22" t="str">
        <f>IF($B456="","",SUMIF(Transactions!$F:$F,TEXT(Dashboard!D$3,"mmm-yyyy")&amp;Dashboard!$B456,Transactions!$D:$D))</f>
        <v/>
      </c>
      <c r="E456" s="22" t="str">
        <f>IF($B456="","",SUMIF(Transactions!$F:$F,TEXT(Dashboard!E$3,"mmm-yyyy")&amp;Dashboard!$B456,Transactions!$D:$D))</f>
        <v/>
      </c>
      <c r="F456" s="22" t="str">
        <f>IF($B456="","",SUMIF(Transactions!$F:$F,TEXT(Dashboard!F$3,"mmm-yyyy")&amp;Dashboard!$B456,Transactions!$D:$D))</f>
        <v/>
      </c>
      <c r="G456" s="22" t="str">
        <f>IF($B456="","",SUMIF(Transactions!$F:$F,TEXT(Dashboard!G$3,"mmm-yyyy")&amp;Dashboard!$B456,Transactions!$D:$D))</f>
        <v/>
      </c>
      <c r="H456" s="22" t="str">
        <f>IF($B456="","",SUMIF(Transactions!$F:$F,TEXT(Dashboard!H$3,"mmm-yyyy")&amp;Dashboard!$B456,Transactions!$D:$D))</f>
        <v/>
      </c>
      <c r="I456" s="22" t="str">
        <f>IF($B456="","",SUMIF(Transactions!$F:$F,TEXT(Dashboard!I$3,"mmm-yyyy")&amp;Dashboard!$B456,Transactions!$D:$D))</f>
        <v/>
      </c>
      <c r="J456" s="22" t="str">
        <f>IF($B456="","",SUMIF(Transactions!$F:$F,TEXT(Dashboard!J$3,"mmm-yyyy")&amp;Dashboard!$B456,Transactions!$D:$D))</f>
        <v/>
      </c>
      <c r="K456" s="22" t="str">
        <f>IF($B456="","",SUMIF(Transactions!$F:$F,TEXT(Dashboard!K$3,"mmm-yyyy")&amp;Dashboard!$B456,Transactions!$D:$D))</f>
        <v/>
      </c>
      <c r="L456" s="22" t="str">
        <f>IF($B456="","",SUMIF(Transactions!$F:$F,TEXT(Dashboard!L$3,"mmm-yyyy")&amp;Dashboard!$B456,Transactions!$D:$D))</f>
        <v/>
      </c>
      <c r="M456" s="22" t="str">
        <f>IF($B456="","",SUMIF(Transactions!$F:$F,TEXT(Dashboard!M$3,"mmm-yyyy")&amp;Dashboard!$B456,Transactions!$D:$D))</f>
        <v/>
      </c>
      <c r="N456" s="22" t="str">
        <f>IF($B456="","",SUMIF(Transactions!$F:$F,TEXT(Dashboard!N$3,"mmm-yyyy")&amp;Dashboard!$B456,Transactions!$D:$D))</f>
        <v/>
      </c>
      <c r="O456" s="22" t="str">
        <f>IF($B456="","",SUMIF(Transactions!$F:$F,TEXT(Dashboard!O$3,"mmm-yyyy")&amp;Dashboard!$B456,Transactions!$D:$D))</f>
        <v/>
      </c>
      <c r="P456" s="22" t="str">
        <f t="shared" si="15"/>
        <v/>
      </c>
    </row>
    <row r="457" spans="1:16">
      <c r="A457" s="20" t="str">
        <f t="shared" si="16"/>
        <v/>
      </c>
      <c r="B457" s="21"/>
      <c r="C457" s="22" t="str">
        <f>IF($B457="","",SUMIF(Transactions!$F:$F,TEXT(Dashboard!C$3,"mmm-yyyy")&amp;Dashboard!$B457,Transactions!$D:$D))</f>
        <v/>
      </c>
      <c r="D457" s="22" t="str">
        <f>IF($B457="","",SUMIF(Transactions!$F:$F,TEXT(Dashboard!D$3,"mmm-yyyy")&amp;Dashboard!$B457,Transactions!$D:$D))</f>
        <v/>
      </c>
      <c r="E457" s="22" t="str">
        <f>IF($B457="","",SUMIF(Transactions!$F:$F,TEXT(Dashboard!E$3,"mmm-yyyy")&amp;Dashboard!$B457,Transactions!$D:$D))</f>
        <v/>
      </c>
      <c r="F457" s="22" t="str">
        <f>IF($B457="","",SUMIF(Transactions!$F:$F,TEXT(Dashboard!F$3,"mmm-yyyy")&amp;Dashboard!$B457,Transactions!$D:$D))</f>
        <v/>
      </c>
      <c r="G457" s="22" t="str">
        <f>IF($B457="","",SUMIF(Transactions!$F:$F,TEXT(Dashboard!G$3,"mmm-yyyy")&amp;Dashboard!$B457,Transactions!$D:$D))</f>
        <v/>
      </c>
      <c r="H457" s="22" t="str">
        <f>IF($B457="","",SUMIF(Transactions!$F:$F,TEXT(Dashboard!H$3,"mmm-yyyy")&amp;Dashboard!$B457,Transactions!$D:$D))</f>
        <v/>
      </c>
      <c r="I457" s="22" t="str">
        <f>IF($B457="","",SUMIF(Transactions!$F:$F,TEXT(Dashboard!I$3,"mmm-yyyy")&amp;Dashboard!$B457,Transactions!$D:$D))</f>
        <v/>
      </c>
      <c r="J457" s="22" t="str">
        <f>IF($B457="","",SUMIF(Transactions!$F:$F,TEXT(Dashboard!J$3,"mmm-yyyy")&amp;Dashboard!$B457,Transactions!$D:$D))</f>
        <v/>
      </c>
      <c r="K457" s="22" t="str">
        <f>IF($B457="","",SUMIF(Transactions!$F:$F,TEXT(Dashboard!K$3,"mmm-yyyy")&amp;Dashboard!$B457,Transactions!$D:$D))</f>
        <v/>
      </c>
      <c r="L457" s="22" t="str">
        <f>IF($B457="","",SUMIF(Transactions!$F:$F,TEXT(Dashboard!L$3,"mmm-yyyy")&amp;Dashboard!$B457,Transactions!$D:$D))</f>
        <v/>
      </c>
      <c r="M457" s="22" t="str">
        <f>IF($B457="","",SUMIF(Transactions!$F:$F,TEXT(Dashboard!M$3,"mmm-yyyy")&amp;Dashboard!$B457,Transactions!$D:$D))</f>
        <v/>
      </c>
      <c r="N457" s="22" t="str">
        <f>IF($B457="","",SUMIF(Transactions!$F:$F,TEXT(Dashboard!N$3,"mmm-yyyy")&amp;Dashboard!$B457,Transactions!$D:$D))</f>
        <v/>
      </c>
      <c r="O457" s="22" t="str">
        <f>IF($B457="","",SUMIF(Transactions!$F:$F,TEXT(Dashboard!O$3,"mmm-yyyy")&amp;Dashboard!$B457,Transactions!$D:$D))</f>
        <v/>
      </c>
      <c r="P457" s="22" t="str">
        <f t="shared" si="15"/>
        <v/>
      </c>
    </row>
    <row r="458" spans="1:16">
      <c r="A458" s="20" t="str">
        <f t="shared" si="16"/>
        <v/>
      </c>
      <c r="B458" s="21"/>
      <c r="C458" s="22" t="str">
        <f>IF($B458="","",SUMIF(Transactions!$F:$F,TEXT(Dashboard!C$3,"mmm-yyyy")&amp;Dashboard!$B458,Transactions!$D:$D))</f>
        <v/>
      </c>
      <c r="D458" s="22" t="str">
        <f>IF($B458="","",SUMIF(Transactions!$F:$F,TEXT(Dashboard!D$3,"mmm-yyyy")&amp;Dashboard!$B458,Transactions!$D:$D))</f>
        <v/>
      </c>
      <c r="E458" s="22" t="str">
        <f>IF($B458="","",SUMIF(Transactions!$F:$F,TEXT(Dashboard!E$3,"mmm-yyyy")&amp;Dashboard!$B458,Transactions!$D:$D))</f>
        <v/>
      </c>
      <c r="F458" s="22" t="str">
        <f>IF($B458="","",SUMIF(Transactions!$F:$F,TEXT(Dashboard!F$3,"mmm-yyyy")&amp;Dashboard!$B458,Transactions!$D:$D))</f>
        <v/>
      </c>
      <c r="G458" s="22" t="str">
        <f>IF($B458="","",SUMIF(Transactions!$F:$F,TEXT(Dashboard!G$3,"mmm-yyyy")&amp;Dashboard!$B458,Transactions!$D:$D))</f>
        <v/>
      </c>
      <c r="H458" s="22" t="str">
        <f>IF($B458="","",SUMIF(Transactions!$F:$F,TEXT(Dashboard!H$3,"mmm-yyyy")&amp;Dashboard!$B458,Transactions!$D:$D))</f>
        <v/>
      </c>
      <c r="I458" s="22" t="str">
        <f>IF($B458="","",SUMIF(Transactions!$F:$F,TEXT(Dashboard!I$3,"mmm-yyyy")&amp;Dashboard!$B458,Transactions!$D:$D))</f>
        <v/>
      </c>
      <c r="J458" s="22" t="str">
        <f>IF($B458="","",SUMIF(Transactions!$F:$F,TEXT(Dashboard!J$3,"mmm-yyyy")&amp;Dashboard!$B458,Transactions!$D:$D))</f>
        <v/>
      </c>
      <c r="K458" s="22" t="str">
        <f>IF($B458="","",SUMIF(Transactions!$F:$F,TEXT(Dashboard!K$3,"mmm-yyyy")&amp;Dashboard!$B458,Transactions!$D:$D))</f>
        <v/>
      </c>
      <c r="L458" s="22" t="str">
        <f>IF($B458="","",SUMIF(Transactions!$F:$F,TEXT(Dashboard!L$3,"mmm-yyyy")&amp;Dashboard!$B458,Transactions!$D:$D))</f>
        <v/>
      </c>
      <c r="M458" s="22" t="str">
        <f>IF($B458="","",SUMIF(Transactions!$F:$F,TEXT(Dashboard!M$3,"mmm-yyyy")&amp;Dashboard!$B458,Transactions!$D:$D))</f>
        <v/>
      </c>
      <c r="N458" s="22" t="str">
        <f>IF($B458="","",SUMIF(Transactions!$F:$F,TEXT(Dashboard!N$3,"mmm-yyyy")&amp;Dashboard!$B458,Transactions!$D:$D))</f>
        <v/>
      </c>
      <c r="O458" s="22" t="str">
        <f>IF($B458="","",SUMIF(Transactions!$F:$F,TEXT(Dashboard!O$3,"mmm-yyyy")&amp;Dashboard!$B458,Transactions!$D:$D))</f>
        <v/>
      </c>
      <c r="P458" s="22" t="str">
        <f t="shared" si="15"/>
        <v/>
      </c>
    </row>
    <row r="459" spans="1:16">
      <c r="A459" s="20" t="str">
        <f t="shared" si="16"/>
        <v/>
      </c>
      <c r="B459" s="21"/>
      <c r="C459" s="22" t="str">
        <f>IF($B459="","",SUMIF(Transactions!$F:$F,TEXT(Dashboard!C$3,"mmm-yyyy")&amp;Dashboard!$B459,Transactions!$D:$D))</f>
        <v/>
      </c>
      <c r="D459" s="22" t="str">
        <f>IF($B459="","",SUMIF(Transactions!$F:$F,TEXT(Dashboard!D$3,"mmm-yyyy")&amp;Dashboard!$B459,Transactions!$D:$D))</f>
        <v/>
      </c>
      <c r="E459" s="22" t="str">
        <f>IF($B459="","",SUMIF(Transactions!$F:$F,TEXT(Dashboard!E$3,"mmm-yyyy")&amp;Dashboard!$B459,Transactions!$D:$D))</f>
        <v/>
      </c>
      <c r="F459" s="22" t="str">
        <f>IF($B459="","",SUMIF(Transactions!$F:$F,TEXT(Dashboard!F$3,"mmm-yyyy")&amp;Dashboard!$B459,Transactions!$D:$D))</f>
        <v/>
      </c>
      <c r="G459" s="22" t="str">
        <f>IF($B459="","",SUMIF(Transactions!$F:$F,TEXT(Dashboard!G$3,"mmm-yyyy")&amp;Dashboard!$B459,Transactions!$D:$D))</f>
        <v/>
      </c>
      <c r="H459" s="22" t="str">
        <f>IF($B459="","",SUMIF(Transactions!$F:$F,TEXT(Dashboard!H$3,"mmm-yyyy")&amp;Dashboard!$B459,Transactions!$D:$D))</f>
        <v/>
      </c>
      <c r="I459" s="22" t="str">
        <f>IF($B459="","",SUMIF(Transactions!$F:$F,TEXT(Dashboard!I$3,"mmm-yyyy")&amp;Dashboard!$B459,Transactions!$D:$D))</f>
        <v/>
      </c>
      <c r="J459" s="22" t="str">
        <f>IF($B459="","",SUMIF(Transactions!$F:$F,TEXT(Dashboard!J$3,"mmm-yyyy")&amp;Dashboard!$B459,Transactions!$D:$D))</f>
        <v/>
      </c>
      <c r="K459" s="22" t="str">
        <f>IF($B459="","",SUMIF(Transactions!$F:$F,TEXT(Dashboard!K$3,"mmm-yyyy")&amp;Dashboard!$B459,Transactions!$D:$D))</f>
        <v/>
      </c>
      <c r="L459" s="22" t="str">
        <f>IF($B459="","",SUMIF(Transactions!$F:$F,TEXT(Dashboard!L$3,"mmm-yyyy")&amp;Dashboard!$B459,Transactions!$D:$D))</f>
        <v/>
      </c>
      <c r="M459" s="22" t="str">
        <f>IF($B459="","",SUMIF(Transactions!$F:$F,TEXT(Dashboard!M$3,"mmm-yyyy")&amp;Dashboard!$B459,Transactions!$D:$D))</f>
        <v/>
      </c>
      <c r="N459" s="22" t="str">
        <f>IF($B459="","",SUMIF(Transactions!$F:$F,TEXT(Dashboard!N$3,"mmm-yyyy")&amp;Dashboard!$B459,Transactions!$D:$D))</f>
        <v/>
      </c>
      <c r="O459" s="22" t="str">
        <f>IF($B459="","",SUMIF(Transactions!$F:$F,TEXT(Dashboard!O$3,"mmm-yyyy")&amp;Dashboard!$B459,Transactions!$D:$D))</f>
        <v/>
      </c>
      <c r="P459" s="22" t="str">
        <f t="shared" si="15"/>
        <v/>
      </c>
    </row>
    <row r="460" spans="1:16">
      <c r="A460" s="20" t="str">
        <f t="shared" si="16"/>
        <v/>
      </c>
      <c r="B460" s="21"/>
      <c r="C460" s="22" t="str">
        <f>IF($B460="","",SUMIF(Transactions!$F:$F,TEXT(Dashboard!C$3,"mmm-yyyy")&amp;Dashboard!$B460,Transactions!$D:$D))</f>
        <v/>
      </c>
      <c r="D460" s="22" t="str">
        <f>IF($B460="","",SUMIF(Transactions!$F:$F,TEXT(Dashboard!D$3,"mmm-yyyy")&amp;Dashboard!$B460,Transactions!$D:$D))</f>
        <v/>
      </c>
      <c r="E460" s="22" t="str">
        <f>IF($B460="","",SUMIF(Transactions!$F:$F,TEXT(Dashboard!E$3,"mmm-yyyy")&amp;Dashboard!$B460,Transactions!$D:$D))</f>
        <v/>
      </c>
      <c r="F460" s="22" t="str">
        <f>IF($B460="","",SUMIF(Transactions!$F:$F,TEXT(Dashboard!F$3,"mmm-yyyy")&amp;Dashboard!$B460,Transactions!$D:$D))</f>
        <v/>
      </c>
      <c r="G460" s="22" t="str">
        <f>IF($B460="","",SUMIF(Transactions!$F:$F,TEXT(Dashboard!G$3,"mmm-yyyy")&amp;Dashboard!$B460,Transactions!$D:$D))</f>
        <v/>
      </c>
      <c r="H460" s="22" t="str">
        <f>IF($B460="","",SUMIF(Transactions!$F:$F,TEXT(Dashboard!H$3,"mmm-yyyy")&amp;Dashboard!$B460,Transactions!$D:$D))</f>
        <v/>
      </c>
      <c r="I460" s="22" t="str">
        <f>IF($B460="","",SUMIF(Transactions!$F:$F,TEXT(Dashboard!I$3,"mmm-yyyy")&amp;Dashboard!$B460,Transactions!$D:$D))</f>
        <v/>
      </c>
      <c r="J460" s="22" t="str">
        <f>IF($B460="","",SUMIF(Transactions!$F:$F,TEXT(Dashboard!J$3,"mmm-yyyy")&amp;Dashboard!$B460,Transactions!$D:$D))</f>
        <v/>
      </c>
      <c r="K460" s="22" t="str">
        <f>IF($B460="","",SUMIF(Transactions!$F:$F,TEXT(Dashboard!K$3,"mmm-yyyy")&amp;Dashboard!$B460,Transactions!$D:$D))</f>
        <v/>
      </c>
      <c r="L460" s="22" t="str">
        <f>IF($B460="","",SUMIF(Transactions!$F:$F,TEXT(Dashboard!L$3,"mmm-yyyy")&amp;Dashboard!$B460,Transactions!$D:$D))</f>
        <v/>
      </c>
      <c r="M460" s="22" t="str">
        <f>IF($B460="","",SUMIF(Transactions!$F:$F,TEXT(Dashboard!M$3,"mmm-yyyy")&amp;Dashboard!$B460,Transactions!$D:$D))</f>
        <v/>
      </c>
      <c r="N460" s="22" t="str">
        <f>IF($B460="","",SUMIF(Transactions!$F:$F,TEXT(Dashboard!N$3,"mmm-yyyy")&amp;Dashboard!$B460,Transactions!$D:$D))</f>
        <v/>
      </c>
      <c r="O460" s="22" t="str">
        <f>IF($B460="","",SUMIF(Transactions!$F:$F,TEXT(Dashboard!O$3,"mmm-yyyy")&amp;Dashboard!$B460,Transactions!$D:$D))</f>
        <v/>
      </c>
      <c r="P460" s="22" t="str">
        <f t="shared" si="15"/>
        <v/>
      </c>
    </row>
    <row r="461" spans="1:16">
      <c r="A461" s="20" t="str">
        <f t="shared" si="16"/>
        <v/>
      </c>
      <c r="B461" s="21"/>
      <c r="C461" s="22" t="str">
        <f>IF($B461="","",SUMIF(Transactions!$F:$F,TEXT(Dashboard!C$3,"mmm-yyyy")&amp;Dashboard!$B461,Transactions!$D:$D))</f>
        <v/>
      </c>
      <c r="D461" s="22" t="str">
        <f>IF($B461="","",SUMIF(Transactions!$F:$F,TEXT(Dashboard!D$3,"mmm-yyyy")&amp;Dashboard!$B461,Transactions!$D:$D))</f>
        <v/>
      </c>
      <c r="E461" s="22" t="str">
        <f>IF($B461="","",SUMIF(Transactions!$F:$F,TEXT(Dashboard!E$3,"mmm-yyyy")&amp;Dashboard!$B461,Transactions!$D:$D))</f>
        <v/>
      </c>
      <c r="F461" s="22" t="str">
        <f>IF($B461="","",SUMIF(Transactions!$F:$F,TEXT(Dashboard!F$3,"mmm-yyyy")&amp;Dashboard!$B461,Transactions!$D:$D))</f>
        <v/>
      </c>
      <c r="G461" s="22" t="str">
        <f>IF($B461="","",SUMIF(Transactions!$F:$F,TEXT(Dashboard!G$3,"mmm-yyyy")&amp;Dashboard!$B461,Transactions!$D:$D))</f>
        <v/>
      </c>
      <c r="H461" s="22" t="str">
        <f>IF($B461="","",SUMIF(Transactions!$F:$F,TEXT(Dashboard!H$3,"mmm-yyyy")&amp;Dashboard!$B461,Transactions!$D:$D))</f>
        <v/>
      </c>
      <c r="I461" s="22" t="str">
        <f>IF($B461="","",SUMIF(Transactions!$F:$F,TEXT(Dashboard!I$3,"mmm-yyyy")&amp;Dashboard!$B461,Transactions!$D:$D))</f>
        <v/>
      </c>
      <c r="J461" s="22" t="str">
        <f>IF($B461="","",SUMIF(Transactions!$F:$F,TEXT(Dashboard!J$3,"mmm-yyyy")&amp;Dashboard!$B461,Transactions!$D:$D))</f>
        <v/>
      </c>
      <c r="K461" s="22" t="str">
        <f>IF($B461="","",SUMIF(Transactions!$F:$F,TEXT(Dashboard!K$3,"mmm-yyyy")&amp;Dashboard!$B461,Transactions!$D:$D))</f>
        <v/>
      </c>
      <c r="L461" s="22" t="str">
        <f>IF($B461="","",SUMIF(Transactions!$F:$F,TEXT(Dashboard!L$3,"mmm-yyyy")&amp;Dashboard!$B461,Transactions!$D:$D))</f>
        <v/>
      </c>
      <c r="M461" s="22" t="str">
        <f>IF($B461="","",SUMIF(Transactions!$F:$F,TEXT(Dashboard!M$3,"mmm-yyyy")&amp;Dashboard!$B461,Transactions!$D:$D))</f>
        <v/>
      </c>
      <c r="N461" s="22" t="str">
        <f>IF($B461="","",SUMIF(Transactions!$F:$F,TEXT(Dashboard!N$3,"mmm-yyyy")&amp;Dashboard!$B461,Transactions!$D:$D))</f>
        <v/>
      </c>
      <c r="O461" s="22" t="str">
        <f>IF($B461="","",SUMIF(Transactions!$F:$F,TEXT(Dashboard!O$3,"mmm-yyyy")&amp;Dashboard!$B461,Transactions!$D:$D))</f>
        <v/>
      </c>
      <c r="P461" s="22" t="str">
        <f t="shared" si="15"/>
        <v/>
      </c>
    </row>
    <row r="462" spans="1:16">
      <c r="A462" s="20" t="str">
        <f t="shared" si="16"/>
        <v/>
      </c>
      <c r="B462" s="21"/>
      <c r="C462" s="22" t="str">
        <f>IF($B462="","",SUMIF(Transactions!$F:$F,TEXT(Dashboard!C$3,"mmm-yyyy")&amp;Dashboard!$B462,Transactions!$D:$D))</f>
        <v/>
      </c>
      <c r="D462" s="22" t="str">
        <f>IF($B462="","",SUMIF(Transactions!$F:$F,TEXT(Dashboard!D$3,"mmm-yyyy")&amp;Dashboard!$B462,Transactions!$D:$D))</f>
        <v/>
      </c>
      <c r="E462" s="22" t="str">
        <f>IF($B462="","",SUMIF(Transactions!$F:$F,TEXT(Dashboard!E$3,"mmm-yyyy")&amp;Dashboard!$B462,Transactions!$D:$D))</f>
        <v/>
      </c>
      <c r="F462" s="22" t="str">
        <f>IF($B462="","",SUMIF(Transactions!$F:$F,TEXT(Dashboard!F$3,"mmm-yyyy")&amp;Dashboard!$B462,Transactions!$D:$D))</f>
        <v/>
      </c>
      <c r="G462" s="22" t="str">
        <f>IF($B462="","",SUMIF(Transactions!$F:$F,TEXT(Dashboard!G$3,"mmm-yyyy")&amp;Dashboard!$B462,Transactions!$D:$D))</f>
        <v/>
      </c>
      <c r="H462" s="22" t="str">
        <f>IF($B462="","",SUMIF(Transactions!$F:$F,TEXT(Dashboard!H$3,"mmm-yyyy")&amp;Dashboard!$B462,Transactions!$D:$D))</f>
        <v/>
      </c>
      <c r="I462" s="22" t="str">
        <f>IF($B462="","",SUMIF(Transactions!$F:$F,TEXT(Dashboard!I$3,"mmm-yyyy")&amp;Dashboard!$B462,Transactions!$D:$D))</f>
        <v/>
      </c>
      <c r="J462" s="22" t="str">
        <f>IF($B462="","",SUMIF(Transactions!$F:$F,TEXT(Dashboard!J$3,"mmm-yyyy")&amp;Dashboard!$B462,Transactions!$D:$D))</f>
        <v/>
      </c>
      <c r="K462" s="22" t="str">
        <f>IF($B462="","",SUMIF(Transactions!$F:$F,TEXT(Dashboard!K$3,"mmm-yyyy")&amp;Dashboard!$B462,Transactions!$D:$D))</f>
        <v/>
      </c>
      <c r="L462" s="22" t="str">
        <f>IF($B462="","",SUMIF(Transactions!$F:$F,TEXT(Dashboard!L$3,"mmm-yyyy")&amp;Dashboard!$B462,Transactions!$D:$D))</f>
        <v/>
      </c>
      <c r="M462" s="22" t="str">
        <f>IF($B462="","",SUMIF(Transactions!$F:$F,TEXT(Dashboard!M$3,"mmm-yyyy")&amp;Dashboard!$B462,Transactions!$D:$D))</f>
        <v/>
      </c>
      <c r="N462" s="22" t="str">
        <f>IF($B462="","",SUMIF(Transactions!$F:$F,TEXT(Dashboard!N$3,"mmm-yyyy")&amp;Dashboard!$B462,Transactions!$D:$D))</f>
        <v/>
      </c>
      <c r="O462" s="22" t="str">
        <f>IF($B462="","",SUMIF(Transactions!$F:$F,TEXT(Dashboard!O$3,"mmm-yyyy")&amp;Dashboard!$B462,Transactions!$D:$D))</f>
        <v/>
      </c>
      <c r="P462" s="22" t="str">
        <f t="shared" si="15"/>
        <v/>
      </c>
    </row>
    <row r="463" spans="1:16">
      <c r="A463" s="20" t="str">
        <f t="shared" si="16"/>
        <v/>
      </c>
      <c r="B463" s="21"/>
      <c r="C463" s="22" t="str">
        <f>IF($B463="","",SUMIF(Transactions!$F:$F,TEXT(Dashboard!C$3,"mmm-yyyy")&amp;Dashboard!$B463,Transactions!$D:$D))</f>
        <v/>
      </c>
      <c r="D463" s="22" t="str">
        <f>IF($B463="","",SUMIF(Transactions!$F:$F,TEXT(Dashboard!D$3,"mmm-yyyy")&amp;Dashboard!$B463,Transactions!$D:$D))</f>
        <v/>
      </c>
      <c r="E463" s="22" t="str">
        <f>IF($B463="","",SUMIF(Transactions!$F:$F,TEXT(Dashboard!E$3,"mmm-yyyy")&amp;Dashboard!$B463,Transactions!$D:$D))</f>
        <v/>
      </c>
      <c r="F463" s="22" t="str">
        <f>IF($B463="","",SUMIF(Transactions!$F:$F,TEXT(Dashboard!F$3,"mmm-yyyy")&amp;Dashboard!$B463,Transactions!$D:$D))</f>
        <v/>
      </c>
      <c r="G463" s="22" t="str">
        <f>IF($B463="","",SUMIF(Transactions!$F:$F,TEXT(Dashboard!G$3,"mmm-yyyy")&amp;Dashboard!$B463,Transactions!$D:$D))</f>
        <v/>
      </c>
      <c r="H463" s="22" t="str">
        <f>IF($B463="","",SUMIF(Transactions!$F:$F,TEXT(Dashboard!H$3,"mmm-yyyy")&amp;Dashboard!$B463,Transactions!$D:$D))</f>
        <v/>
      </c>
      <c r="I463" s="22" t="str">
        <f>IF($B463="","",SUMIF(Transactions!$F:$F,TEXT(Dashboard!I$3,"mmm-yyyy")&amp;Dashboard!$B463,Transactions!$D:$D))</f>
        <v/>
      </c>
      <c r="J463" s="22" t="str">
        <f>IF($B463="","",SUMIF(Transactions!$F:$F,TEXT(Dashboard!J$3,"mmm-yyyy")&amp;Dashboard!$B463,Transactions!$D:$D))</f>
        <v/>
      </c>
      <c r="K463" s="22" t="str">
        <f>IF($B463="","",SUMIF(Transactions!$F:$F,TEXT(Dashboard!K$3,"mmm-yyyy")&amp;Dashboard!$B463,Transactions!$D:$D))</f>
        <v/>
      </c>
      <c r="L463" s="22" t="str">
        <f>IF($B463="","",SUMIF(Transactions!$F:$F,TEXT(Dashboard!L$3,"mmm-yyyy")&amp;Dashboard!$B463,Transactions!$D:$D))</f>
        <v/>
      </c>
      <c r="M463" s="22" t="str">
        <f>IF($B463="","",SUMIF(Transactions!$F:$F,TEXT(Dashboard!M$3,"mmm-yyyy")&amp;Dashboard!$B463,Transactions!$D:$D))</f>
        <v/>
      </c>
      <c r="N463" s="22" t="str">
        <f>IF($B463="","",SUMIF(Transactions!$F:$F,TEXT(Dashboard!N$3,"mmm-yyyy")&amp;Dashboard!$B463,Transactions!$D:$D))</f>
        <v/>
      </c>
      <c r="O463" s="22" t="str">
        <f>IF($B463="","",SUMIF(Transactions!$F:$F,TEXT(Dashboard!O$3,"mmm-yyyy")&amp;Dashboard!$B463,Transactions!$D:$D))</f>
        <v/>
      </c>
      <c r="P463" s="22" t="str">
        <f t="shared" si="15"/>
        <v/>
      </c>
    </row>
    <row r="464" spans="1:16">
      <c r="A464" s="20" t="str">
        <f t="shared" si="16"/>
        <v/>
      </c>
      <c r="B464" s="21"/>
      <c r="C464" s="22" t="str">
        <f>IF($B464="","",SUMIF(Transactions!$F:$F,TEXT(Dashboard!C$3,"mmm-yyyy")&amp;Dashboard!$B464,Transactions!$D:$D))</f>
        <v/>
      </c>
      <c r="D464" s="22" t="str">
        <f>IF($B464="","",SUMIF(Transactions!$F:$F,TEXT(Dashboard!D$3,"mmm-yyyy")&amp;Dashboard!$B464,Transactions!$D:$D))</f>
        <v/>
      </c>
      <c r="E464" s="22" t="str">
        <f>IF($B464="","",SUMIF(Transactions!$F:$F,TEXT(Dashboard!E$3,"mmm-yyyy")&amp;Dashboard!$B464,Transactions!$D:$D))</f>
        <v/>
      </c>
      <c r="F464" s="22" t="str">
        <f>IF($B464="","",SUMIF(Transactions!$F:$F,TEXT(Dashboard!F$3,"mmm-yyyy")&amp;Dashboard!$B464,Transactions!$D:$D))</f>
        <v/>
      </c>
      <c r="G464" s="22" t="str">
        <f>IF($B464="","",SUMIF(Transactions!$F:$F,TEXT(Dashboard!G$3,"mmm-yyyy")&amp;Dashboard!$B464,Transactions!$D:$D))</f>
        <v/>
      </c>
      <c r="H464" s="22" t="str">
        <f>IF($B464="","",SUMIF(Transactions!$F:$F,TEXT(Dashboard!H$3,"mmm-yyyy")&amp;Dashboard!$B464,Transactions!$D:$D))</f>
        <v/>
      </c>
      <c r="I464" s="22" t="str">
        <f>IF($B464="","",SUMIF(Transactions!$F:$F,TEXT(Dashboard!I$3,"mmm-yyyy")&amp;Dashboard!$B464,Transactions!$D:$D))</f>
        <v/>
      </c>
      <c r="J464" s="22" t="str">
        <f>IF($B464="","",SUMIF(Transactions!$F:$F,TEXT(Dashboard!J$3,"mmm-yyyy")&amp;Dashboard!$B464,Transactions!$D:$D))</f>
        <v/>
      </c>
      <c r="K464" s="22" t="str">
        <f>IF($B464="","",SUMIF(Transactions!$F:$F,TEXT(Dashboard!K$3,"mmm-yyyy")&amp;Dashboard!$B464,Transactions!$D:$D))</f>
        <v/>
      </c>
      <c r="L464" s="22" t="str">
        <f>IF($B464="","",SUMIF(Transactions!$F:$F,TEXT(Dashboard!L$3,"mmm-yyyy")&amp;Dashboard!$B464,Transactions!$D:$D))</f>
        <v/>
      </c>
      <c r="M464" s="22" t="str">
        <f>IF($B464="","",SUMIF(Transactions!$F:$F,TEXT(Dashboard!M$3,"mmm-yyyy")&amp;Dashboard!$B464,Transactions!$D:$D))</f>
        <v/>
      </c>
      <c r="N464" s="22" t="str">
        <f>IF($B464="","",SUMIF(Transactions!$F:$F,TEXT(Dashboard!N$3,"mmm-yyyy")&amp;Dashboard!$B464,Transactions!$D:$D))</f>
        <v/>
      </c>
      <c r="O464" s="22" t="str">
        <f>IF($B464="","",SUMIF(Transactions!$F:$F,TEXT(Dashboard!O$3,"mmm-yyyy")&amp;Dashboard!$B464,Transactions!$D:$D))</f>
        <v/>
      </c>
      <c r="P464" s="22" t="str">
        <f t="shared" si="15"/>
        <v/>
      </c>
    </row>
    <row r="465" spans="1:16">
      <c r="A465" s="20" t="str">
        <f t="shared" si="16"/>
        <v/>
      </c>
      <c r="B465" s="21"/>
      <c r="C465" s="22" t="str">
        <f>IF($B465="","",SUMIF(Transactions!$F:$F,TEXT(Dashboard!C$3,"mmm-yyyy")&amp;Dashboard!$B465,Transactions!$D:$D))</f>
        <v/>
      </c>
      <c r="D465" s="22" t="str">
        <f>IF($B465="","",SUMIF(Transactions!$F:$F,TEXT(Dashboard!D$3,"mmm-yyyy")&amp;Dashboard!$B465,Transactions!$D:$D))</f>
        <v/>
      </c>
      <c r="E465" s="22" t="str">
        <f>IF($B465="","",SUMIF(Transactions!$F:$F,TEXT(Dashboard!E$3,"mmm-yyyy")&amp;Dashboard!$B465,Transactions!$D:$D))</f>
        <v/>
      </c>
      <c r="F465" s="22" t="str">
        <f>IF($B465="","",SUMIF(Transactions!$F:$F,TEXT(Dashboard!F$3,"mmm-yyyy")&amp;Dashboard!$B465,Transactions!$D:$D))</f>
        <v/>
      </c>
      <c r="G465" s="22" t="str">
        <f>IF($B465="","",SUMIF(Transactions!$F:$F,TEXT(Dashboard!G$3,"mmm-yyyy")&amp;Dashboard!$B465,Transactions!$D:$D))</f>
        <v/>
      </c>
      <c r="H465" s="22" t="str">
        <f>IF($B465="","",SUMIF(Transactions!$F:$F,TEXT(Dashboard!H$3,"mmm-yyyy")&amp;Dashboard!$B465,Transactions!$D:$D))</f>
        <v/>
      </c>
      <c r="I465" s="22" t="str">
        <f>IF($B465="","",SUMIF(Transactions!$F:$F,TEXT(Dashboard!I$3,"mmm-yyyy")&amp;Dashboard!$B465,Transactions!$D:$D))</f>
        <v/>
      </c>
      <c r="J465" s="22" t="str">
        <f>IF($B465="","",SUMIF(Transactions!$F:$F,TEXT(Dashboard!J$3,"mmm-yyyy")&amp;Dashboard!$B465,Transactions!$D:$D))</f>
        <v/>
      </c>
      <c r="K465" s="22" t="str">
        <f>IF($B465="","",SUMIF(Transactions!$F:$F,TEXT(Dashboard!K$3,"mmm-yyyy")&amp;Dashboard!$B465,Transactions!$D:$D))</f>
        <v/>
      </c>
      <c r="L465" s="22" t="str">
        <f>IF($B465="","",SUMIF(Transactions!$F:$F,TEXT(Dashboard!L$3,"mmm-yyyy")&amp;Dashboard!$B465,Transactions!$D:$D))</f>
        <v/>
      </c>
      <c r="M465" s="22" t="str">
        <f>IF($B465="","",SUMIF(Transactions!$F:$F,TEXT(Dashboard!M$3,"mmm-yyyy")&amp;Dashboard!$B465,Transactions!$D:$D))</f>
        <v/>
      </c>
      <c r="N465" s="22" t="str">
        <f>IF($B465="","",SUMIF(Transactions!$F:$F,TEXT(Dashboard!N$3,"mmm-yyyy")&amp;Dashboard!$B465,Transactions!$D:$D))</f>
        <v/>
      </c>
      <c r="O465" s="22" t="str">
        <f>IF($B465="","",SUMIF(Transactions!$F:$F,TEXT(Dashboard!O$3,"mmm-yyyy")&amp;Dashboard!$B465,Transactions!$D:$D))</f>
        <v/>
      </c>
      <c r="P465" s="22" t="str">
        <f t="shared" si="15"/>
        <v/>
      </c>
    </row>
    <row r="466" spans="1:16">
      <c r="A466" s="20" t="str">
        <f t="shared" si="16"/>
        <v/>
      </c>
      <c r="B466" s="21"/>
      <c r="C466" s="22" t="str">
        <f>IF($B466="","",SUMIF(Transactions!$F:$F,TEXT(Dashboard!C$3,"mmm-yyyy")&amp;Dashboard!$B466,Transactions!$D:$D))</f>
        <v/>
      </c>
      <c r="D466" s="22" t="str">
        <f>IF($B466="","",SUMIF(Transactions!$F:$F,TEXT(Dashboard!D$3,"mmm-yyyy")&amp;Dashboard!$B466,Transactions!$D:$D))</f>
        <v/>
      </c>
      <c r="E466" s="22" t="str">
        <f>IF($B466="","",SUMIF(Transactions!$F:$F,TEXT(Dashboard!E$3,"mmm-yyyy")&amp;Dashboard!$B466,Transactions!$D:$D))</f>
        <v/>
      </c>
      <c r="F466" s="22" t="str">
        <f>IF($B466="","",SUMIF(Transactions!$F:$F,TEXT(Dashboard!F$3,"mmm-yyyy")&amp;Dashboard!$B466,Transactions!$D:$D))</f>
        <v/>
      </c>
      <c r="G466" s="22" t="str">
        <f>IF($B466="","",SUMIF(Transactions!$F:$F,TEXT(Dashboard!G$3,"mmm-yyyy")&amp;Dashboard!$B466,Transactions!$D:$D))</f>
        <v/>
      </c>
      <c r="H466" s="22" t="str">
        <f>IF($B466="","",SUMIF(Transactions!$F:$F,TEXT(Dashboard!H$3,"mmm-yyyy")&amp;Dashboard!$B466,Transactions!$D:$D))</f>
        <v/>
      </c>
      <c r="I466" s="22" t="str">
        <f>IF($B466="","",SUMIF(Transactions!$F:$F,TEXT(Dashboard!I$3,"mmm-yyyy")&amp;Dashboard!$B466,Transactions!$D:$D))</f>
        <v/>
      </c>
      <c r="J466" s="22" t="str">
        <f>IF($B466="","",SUMIF(Transactions!$F:$F,TEXT(Dashboard!J$3,"mmm-yyyy")&amp;Dashboard!$B466,Transactions!$D:$D))</f>
        <v/>
      </c>
      <c r="K466" s="22" t="str">
        <f>IF($B466="","",SUMIF(Transactions!$F:$F,TEXT(Dashboard!K$3,"mmm-yyyy")&amp;Dashboard!$B466,Transactions!$D:$D))</f>
        <v/>
      </c>
      <c r="L466" s="22" t="str">
        <f>IF($B466="","",SUMIF(Transactions!$F:$F,TEXT(Dashboard!L$3,"mmm-yyyy")&amp;Dashboard!$B466,Transactions!$D:$D))</f>
        <v/>
      </c>
      <c r="M466" s="22" t="str">
        <f>IF($B466="","",SUMIF(Transactions!$F:$F,TEXT(Dashboard!M$3,"mmm-yyyy")&amp;Dashboard!$B466,Transactions!$D:$D))</f>
        <v/>
      </c>
      <c r="N466" s="22" t="str">
        <f>IF($B466="","",SUMIF(Transactions!$F:$F,TEXT(Dashboard!N$3,"mmm-yyyy")&amp;Dashboard!$B466,Transactions!$D:$D))</f>
        <v/>
      </c>
      <c r="O466" s="22" t="str">
        <f>IF($B466="","",SUMIF(Transactions!$F:$F,TEXT(Dashboard!O$3,"mmm-yyyy")&amp;Dashboard!$B466,Transactions!$D:$D))</f>
        <v/>
      </c>
      <c r="P466" s="22" t="str">
        <f t="shared" si="15"/>
        <v/>
      </c>
    </row>
    <row r="467" spans="1:16">
      <c r="A467" s="20" t="str">
        <f t="shared" si="16"/>
        <v/>
      </c>
      <c r="B467" s="21"/>
      <c r="C467" s="22" t="str">
        <f>IF($B467="","",SUMIF(Transactions!$F:$F,TEXT(Dashboard!C$3,"mmm-yyyy")&amp;Dashboard!$B467,Transactions!$D:$D))</f>
        <v/>
      </c>
      <c r="D467" s="22" t="str">
        <f>IF($B467="","",SUMIF(Transactions!$F:$F,TEXT(Dashboard!D$3,"mmm-yyyy")&amp;Dashboard!$B467,Transactions!$D:$D))</f>
        <v/>
      </c>
      <c r="E467" s="22" t="str">
        <f>IF($B467="","",SUMIF(Transactions!$F:$F,TEXT(Dashboard!E$3,"mmm-yyyy")&amp;Dashboard!$B467,Transactions!$D:$D))</f>
        <v/>
      </c>
      <c r="F467" s="22" t="str">
        <f>IF($B467="","",SUMIF(Transactions!$F:$F,TEXT(Dashboard!F$3,"mmm-yyyy")&amp;Dashboard!$B467,Transactions!$D:$D))</f>
        <v/>
      </c>
      <c r="G467" s="22" t="str">
        <f>IF($B467="","",SUMIF(Transactions!$F:$F,TEXT(Dashboard!G$3,"mmm-yyyy")&amp;Dashboard!$B467,Transactions!$D:$D))</f>
        <v/>
      </c>
      <c r="H467" s="22" t="str">
        <f>IF($B467="","",SUMIF(Transactions!$F:$F,TEXT(Dashboard!H$3,"mmm-yyyy")&amp;Dashboard!$B467,Transactions!$D:$D))</f>
        <v/>
      </c>
      <c r="I467" s="22" t="str">
        <f>IF($B467="","",SUMIF(Transactions!$F:$F,TEXT(Dashboard!I$3,"mmm-yyyy")&amp;Dashboard!$B467,Transactions!$D:$D))</f>
        <v/>
      </c>
      <c r="J467" s="22" t="str">
        <f>IF($B467="","",SUMIF(Transactions!$F:$F,TEXT(Dashboard!J$3,"mmm-yyyy")&amp;Dashboard!$B467,Transactions!$D:$D))</f>
        <v/>
      </c>
      <c r="K467" s="22" t="str">
        <f>IF($B467="","",SUMIF(Transactions!$F:$F,TEXT(Dashboard!K$3,"mmm-yyyy")&amp;Dashboard!$B467,Transactions!$D:$D))</f>
        <v/>
      </c>
      <c r="L467" s="22" t="str">
        <f>IF($B467="","",SUMIF(Transactions!$F:$F,TEXT(Dashboard!L$3,"mmm-yyyy")&amp;Dashboard!$B467,Transactions!$D:$D))</f>
        <v/>
      </c>
      <c r="M467" s="22" t="str">
        <f>IF($B467="","",SUMIF(Transactions!$F:$F,TEXT(Dashboard!M$3,"mmm-yyyy")&amp;Dashboard!$B467,Transactions!$D:$D))</f>
        <v/>
      </c>
      <c r="N467" s="22" t="str">
        <f>IF($B467="","",SUMIF(Transactions!$F:$F,TEXT(Dashboard!N$3,"mmm-yyyy")&amp;Dashboard!$B467,Transactions!$D:$D))</f>
        <v/>
      </c>
      <c r="O467" s="22" t="str">
        <f>IF($B467="","",SUMIF(Transactions!$F:$F,TEXT(Dashboard!O$3,"mmm-yyyy")&amp;Dashboard!$B467,Transactions!$D:$D))</f>
        <v/>
      </c>
      <c r="P467" s="22" t="str">
        <f t="shared" si="15"/>
        <v/>
      </c>
    </row>
    <row r="468" spans="1:16">
      <c r="A468" s="20" t="str">
        <f t="shared" si="16"/>
        <v/>
      </c>
      <c r="B468" s="21"/>
      <c r="C468" s="22" t="str">
        <f>IF($B468="","",SUMIF(Transactions!$F:$F,TEXT(Dashboard!C$3,"mmm-yyyy")&amp;Dashboard!$B468,Transactions!$D:$D))</f>
        <v/>
      </c>
      <c r="D468" s="22" t="str">
        <f>IF($B468="","",SUMIF(Transactions!$F:$F,TEXT(Dashboard!D$3,"mmm-yyyy")&amp;Dashboard!$B468,Transactions!$D:$D))</f>
        <v/>
      </c>
      <c r="E468" s="22" t="str">
        <f>IF($B468="","",SUMIF(Transactions!$F:$F,TEXT(Dashboard!E$3,"mmm-yyyy")&amp;Dashboard!$B468,Transactions!$D:$D))</f>
        <v/>
      </c>
      <c r="F468" s="22" t="str">
        <f>IF($B468="","",SUMIF(Transactions!$F:$F,TEXT(Dashboard!F$3,"mmm-yyyy")&amp;Dashboard!$B468,Transactions!$D:$D))</f>
        <v/>
      </c>
      <c r="G468" s="22" t="str">
        <f>IF($B468="","",SUMIF(Transactions!$F:$F,TEXT(Dashboard!G$3,"mmm-yyyy")&amp;Dashboard!$B468,Transactions!$D:$D))</f>
        <v/>
      </c>
      <c r="H468" s="22" t="str">
        <f>IF($B468="","",SUMIF(Transactions!$F:$F,TEXT(Dashboard!H$3,"mmm-yyyy")&amp;Dashboard!$B468,Transactions!$D:$D))</f>
        <v/>
      </c>
      <c r="I468" s="22" t="str">
        <f>IF($B468="","",SUMIF(Transactions!$F:$F,TEXT(Dashboard!I$3,"mmm-yyyy")&amp;Dashboard!$B468,Transactions!$D:$D))</f>
        <v/>
      </c>
      <c r="J468" s="22" t="str">
        <f>IF($B468="","",SUMIF(Transactions!$F:$F,TEXT(Dashboard!J$3,"mmm-yyyy")&amp;Dashboard!$B468,Transactions!$D:$D))</f>
        <v/>
      </c>
      <c r="K468" s="22" t="str">
        <f>IF($B468="","",SUMIF(Transactions!$F:$F,TEXT(Dashboard!K$3,"mmm-yyyy")&amp;Dashboard!$B468,Transactions!$D:$D))</f>
        <v/>
      </c>
      <c r="L468" s="22" t="str">
        <f>IF($B468="","",SUMIF(Transactions!$F:$F,TEXT(Dashboard!L$3,"mmm-yyyy")&amp;Dashboard!$B468,Transactions!$D:$D))</f>
        <v/>
      </c>
      <c r="M468" s="22" t="str">
        <f>IF($B468="","",SUMIF(Transactions!$F:$F,TEXT(Dashboard!M$3,"mmm-yyyy")&amp;Dashboard!$B468,Transactions!$D:$D))</f>
        <v/>
      </c>
      <c r="N468" s="22" t="str">
        <f>IF($B468="","",SUMIF(Transactions!$F:$F,TEXT(Dashboard!N$3,"mmm-yyyy")&amp;Dashboard!$B468,Transactions!$D:$D))</f>
        <v/>
      </c>
      <c r="O468" s="22" t="str">
        <f>IF($B468="","",SUMIF(Transactions!$F:$F,TEXT(Dashboard!O$3,"mmm-yyyy")&amp;Dashboard!$B468,Transactions!$D:$D))</f>
        <v/>
      </c>
      <c r="P468" s="22" t="str">
        <f t="shared" si="15"/>
        <v/>
      </c>
    </row>
    <row r="469" spans="1:16">
      <c r="A469" s="20" t="str">
        <f t="shared" si="16"/>
        <v/>
      </c>
      <c r="B469" s="21"/>
      <c r="C469" s="22" t="str">
        <f>IF($B469="","",SUMIF(Transactions!$F:$F,TEXT(Dashboard!C$3,"mmm-yyyy")&amp;Dashboard!$B469,Transactions!$D:$D))</f>
        <v/>
      </c>
      <c r="D469" s="22" t="str">
        <f>IF($B469="","",SUMIF(Transactions!$F:$F,TEXT(Dashboard!D$3,"mmm-yyyy")&amp;Dashboard!$B469,Transactions!$D:$D))</f>
        <v/>
      </c>
      <c r="E469" s="22" t="str">
        <f>IF($B469="","",SUMIF(Transactions!$F:$F,TEXT(Dashboard!E$3,"mmm-yyyy")&amp;Dashboard!$B469,Transactions!$D:$D))</f>
        <v/>
      </c>
      <c r="F469" s="22" t="str">
        <f>IF($B469="","",SUMIF(Transactions!$F:$F,TEXT(Dashboard!F$3,"mmm-yyyy")&amp;Dashboard!$B469,Transactions!$D:$D))</f>
        <v/>
      </c>
      <c r="G469" s="22" t="str">
        <f>IF($B469="","",SUMIF(Transactions!$F:$F,TEXT(Dashboard!G$3,"mmm-yyyy")&amp;Dashboard!$B469,Transactions!$D:$D))</f>
        <v/>
      </c>
      <c r="H469" s="22" t="str">
        <f>IF($B469="","",SUMIF(Transactions!$F:$F,TEXT(Dashboard!H$3,"mmm-yyyy")&amp;Dashboard!$B469,Transactions!$D:$D))</f>
        <v/>
      </c>
      <c r="I469" s="22" t="str">
        <f>IF($B469="","",SUMIF(Transactions!$F:$F,TEXT(Dashboard!I$3,"mmm-yyyy")&amp;Dashboard!$B469,Transactions!$D:$D))</f>
        <v/>
      </c>
      <c r="J469" s="22" t="str">
        <f>IF($B469="","",SUMIF(Transactions!$F:$F,TEXT(Dashboard!J$3,"mmm-yyyy")&amp;Dashboard!$B469,Transactions!$D:$D))</f>
        <v/>
      </c>
      <c r="K469" s="22" t="str">
        <f>IF($B469="","",SUMIF(Transactions!$F:$F,TEXT(Dashboard!K$3,"mmm-yyyy")&amp;Dashboard!$B469,Transactions!$D:$D))</f>
        <v/>
      </c>
      <c r="L469" s="22" t="str">
        <f>IF($B469="","",SUMIF(Transactions!$F:$F,TEXT(Dashboard!L$3,"mmm-yyyy")&amp;Dashboard!$B469,Transactions!$D:$D))</f>
        <v/>
      </c>
      <c r="M469" s="22" t="str">
        <f>IF($B469="","",SUMIF(Transactions!$F:$F,TEXT(Dashboard!M$3,"mmm-yyyy")&amp;Dashboard!$B469,Transactions!$D:$D))</f>
        <v/>
      </c>
      <c r="N469" s="22" t="str">
        <f>IF($B469="","",SUMIF(Transactions!$F:$F,TEXT(Dashboard!N$3,"mmm-yyyy")&amp;Dashboard!$B469,Transactions!$D:$D))</f>
        <v/>
      </c>
      <c r="O469" s="22" t="str">
        <f>IF($B469="","",SUMIF(Transactions!$F:$F,TEXT(Dashboard!O$3,"mmm-yyyy")&amp;Dashboard!$B469,Transactions!$D:$D))</f>
        <v/>
      </c>
      <c r="P469" s="22" t="str">
        <f t="shared" si="15"/>
        <v/>
      </c>
    </row>
    <row r="470" spans="1:16">
      <c r="A470" s="20" t="str">
        <f t="shared" si="16"/>
        <v/>
      </c>
      <c r="B470" s="21"/>
      <c r="C470" s="22" t="str">
        <f>IF($B470="","",SUMIF(Transactions!$F:$F,TEXT(Dashboard!C$3,"mmm-yyyy")&amp;Dashboard!$B470,Transactions!$D:$D))</f>
        <v/>
      </c>
      <c r="D470" s="22" t="str">
        <f>IF($B470="","",SUMIF(Transactions!$F:$F,TEXT(Dashboard!D$3,"mmm-yyyy")&amp;Dashboard!$B470,Transactions!$D:$D))</f>
        <v/>
      </c>
      <c r="E470" s="22" t="str">
        <f>IF($B470="","",SUMIF(Transactions!$F:$F,TEXT(Dashboard!E$3,"mmm-yyyy")&amp;Dashboard!$B470,Transactions!$D:$D))</f>
        <v/>
      </c>
      <c r="F470" s="22" t="str">
        <f>IF($B470="","",SUMIF(Transactions!$F:$F,TEXT(Dashboard!F$3,"mmm-yyyy")&amp;Dashboard!$B470,Transactions!$D:$D))</f>
        <v/>
      </c>
      <c r="G470" s="22" t="str">
        <f>IF($B470="","",SUMIF(Transactions!$F:$F,TEXT(Dashboard!G$3,"mmm-yyyy")&amp;Dashboard!$B470,Transactions!$D:$D))</f>
        <v/>
      </c>
      <c r="H470" s="22" t="str">
        <f>IF($B470="","",SUMIF(Transactions!$F:$F,TEXT(Dashboard!H$3,"mmm-yyyy")&amp;Dashboard!$B470,Transactions!$D:$D))</f>
        <v/>
      </c>
      <c r="I470" s="22" t="str">
        <f>IF($B470="","",SUMIF(Transactions!$F:$F,TEXT(Dashboard!I$3,"mmm-yyyy")&amp;Dashboard!$B470,Transactions!$D:$D))</f>
        <v/>
      </c>
      <c r="J470" s="22" t="str">
        <f>IF($B470="","",SUMIF(Transactions!$F:$F,TEXT(Dashboard!J$3,"mmm-yyyy")&amp;Dashboard!$B470,Transactions!$D:$D))</f>
        <v/>
      </c>
      <c r="K470" s="22" t="str">
        <f>IF($B470="","",SUMIF(Transactions!$F:$F,TEXT(Dashboard!K$3,"mmm-yyyy")&amp;Dashboard!$B470,Transactions!$D:$D))</f>
        <v/>
      </c>
      <c r="L470" s="22" t="str">
        <f>IF($B470="","",SUMIF(Transactions!$F:$F,TEXT(Dashboard!L$3,"mmm-yyyy")&amp;Dashboard!$B470,Transactions!$D:$D))</f>
        <v/>
      </c>
      <c r="M470" s="22" t="str">
        <f>IF($B470="","",SUMIF(Transactions!$F:$F,TEXT(Dashboard!M$3,"mmm-yyyy")&amp;Dashboard!$B470,Transactions!$D:$D))</f>
        <v/>
      </c>
      <c r="N470" s="22" t="str">
        <f>IF($B470="","",SUMIF(Transactions!$F:$F,TEXT(Dashboard!N$3,"mmm-yyyy")&amp;Dashboard!$B470,Transactions!$D:$D))</f>
        <v/>
      </c>
      <c r="O470" s="22" t="str">
        <f>IF($B470="","",SUMIF(Transactions!$F:$F,TEXT(Dashboard!O$3,"mmm-yyyy")&amp;Dashboard!$B470,Transactions!$D:$D))</f>
        <v/>
      </c>
      <c r="P470" s="22" t="str">
        <f t="shared" si="15"/>
        <v/>
      </c>
    </row>
    <row r="471" spans="1:16">
      <c r="A471" s="20" t="str">
        <f t="shared" si="16"/>
        <v/>
      </c>
      <c r="B471" s="21"/>
      <c r="C471" s="22" t="str">
        <f>IF($B471="","",SUMIF(Transactions!$F:$F,TEXT(Dashboard!C$3,"mmm-yyyy")&amp;Dashboard!$B471,Transactions!$D:$D))</f>
        <v/>
      </c>
      <c r="D471" s="22" t="str">
        <f>IF($B471="","",SUMIF(Transactions!$F:$F,TEXT(Dashboard!D$3,"mmm-yyyy")&amp;Dashboard!$B471,Transactions!$D:$D))</f>
        <v/>
      </c>
      <c r="E471" s="22" t="str">
        <f>IF($B471="","",SUMIF(Transactions!$F:$F,TEXT(Dashboard!E$3,"mmm-yyyy")&amp;Dashboard!$B471,Transactions!$D:$D))</f>
        <v/>
      </c>
      <c r="F471" s="22" t="str">
        <f>IF($B471="","",SUMIF(Transactions!$F:$F,TEXT(Dashboard!F$3,"mmm-yyyy")&amp;Dashboard!$B471,Transactions!$D:$D))</f>
        <v/>
      </c>
      <c r="G471" s="22" t="str">
        <f>IF($B471="","",SUMIF(Transactions!$F:$F,TEXT(Dashboard!G$3,"mmm-yyyy")&amp;Dashboard!$B471,Transactions!$D:$D))</f>
        <v/>
      </c>
      <c r="H471" s="22" t="str">
        <f>IF($B471="","",SUMIF(Transactions!$F:$F,TEXT(Dashboard!H$3,"mmm-yyyy")&amp;Dashboard!$B471,Transactions!$D:$D))</f>
        <v/>
      </c>
      <c r="I471" s="22" t="str">
        <f>IF($B471="","",SUMIF(Transactions!$F:$F,TEXT(Dashboard!I$3,"mmm-yyyy")&amp;Dashboard!$B471,Transactions!$D:$D))</f>
        <v/>
      </c>
      <c r="J471" s="22" t="str">
        <f>IF($B471="","",SUMIF(Transactions!$F:$F,TEXT(Dashboard!J$3,"mmm-yyyy")&amp;Dashboard!$B471,Transactions!$D:$D))</f>
        <v/>
      </c>
      <c r="K471" s="22" t="str">
        <f>IF($B471="","",SUMIF(Transactions!$F:$F,TEXT(Dashboard!K$3,"mmm-yyyy")&amp;Dashboard!$B471,Transactions!$D:$D))</f>
        <v/>
      </c>
      <c r="L471" s="22" t="str">
        <f>IF($B471="","",SUMIF(Transactions!$F:$F,TEXT(Dashboard!L$3,"mmm-yyyy")&amp;Dashboard!$B471,Transactions!$D:$D))</f>
        <v/>
      </c>
      <c r="M471" s="22" t="str">
        <f>IF($B471="","",SUMIF(Transactions!$F:$F,TEXT(Dashboard!M$3,"mmm-yyyy")&amp;Dashboard!$B471,Transactions!$D:$D))</f>
        <v/>
      </c>
      <c r="N471" s="22" t="str">
        <f>IF($B471="","",SUMIF(Transactions!$F:$F,TEXT(Dashboard!N$3,"mmm-yyyy")&amp;Dashboard!$B471,Transactions!$D:$D))</f>
        <v/>
      </c>
      <c r="O471" s="22" t="str">
        <f>IF($B471="","",SUMIF(Transactions!$F:$F,TEXT(Dashboard!O$3,"mmm-yyyy")&amp;Dashboard!$B471,Transactions!$D:$D))</f>
        <v/>
      </c>
      <c r="P471" s="22" t="str">
        <f t="shared" si="15"/>
        <v/>
      </c>
    </row>
    <row r="472" spans="1:16">
      <c r="A472" s="20" t="str">
        <f t="shared" si="16"/>
        <v/>
      </c>
      <c r="B472" s="21"/>
      <c r="C472" s="22" t="str">
        <f>IF($B472="","",SUMIF(Transactions!$F:$F,TEXT(Dashboard!C$3,"mmm-yyyy")&amp;Dashboard!$B472,Transactions!$D:$D))</f>
        <v/>
      </c>
      <c r="D472" s="22" t="str">
        <f>IF($B472="","",SUMIF(Transactions!$F:$F,TEXT(Dashboard!D$3,"mmm-yyyy")&amp;Dashboard!$B472,Transactions!$D:$D))</f>
        <v/>
      </c>
      <c r="E472" s="22" t="str">
        <f>IF($B472="","",SUMIF(Transactions!$F:$F,TEXT(Dashboard!E$3,"mmm-yyyy")&amp;Dashboard!$B472,Transactions!$D:$D))</f>
        <v/>
      </c>
      <c r="F472" s="22" t="str">
        <f>IF($B472="","",SUMIF(Transactions!$F:$F,TEXT(Dashboard!F$3,"mmm-yyyy")&amp;Dashboard!$B472,Transactions!$D:$D))</f>
        <v/>
      </c>
      <c r="G472" s="22" t="str">
        <f>IF($B472="","",SUMIF(Transactions!$F:$F,TEXT(Dashboard!G$3,"mmm-yyyy")&amp;Dashboard!$B472,Transactions!$D:$D))</f>
        <v/>
      </c>
      <c r="H472" s="22" t="str">
        <f>IF($B472="","",SUMIF(Transactions!$F:$F,TEXT(Dashboard!H$3,"mmm-yyyy")&amp;Dashboard!$B472,Transactions!$D:$D))</f>
        <v/>
      </c>
      <c r="I472" s="22" t="str">
        <f>IF($B472="","",SUMIF(Transactions!$F:$F,TEXT(Dashboard!I$3,"mmm-yyyy")&amp;Dashboard!$B472,Transactions!$D:$D))</f>
        <v/>
      </c>
      <c r="J472" s="22" t="str">
        <f>IF($B472="","",SUMIF(Transactions!$F:$F,TEXT(Dashboard!J$3,"mmm-yyyy")&amp;Dashboard!$B472,Transactions!$D:$D))</f>
        <v/>
      </c>
      <c r="K472" s="22" t="str">
        <f>IF($B472="","",SUMIF(Transactions!$F:$F,TEXT(Dashboard!K$3,"mmm-yyyy")&amp;Dashboard!$B472,Transactions!$D:$D))</f>
        <v/>
      </c>
      <c r="L472" s="22" t="str">
        <f>IF($B472="","",SUMIF(Transactions!$F:$F,TEXT(Dashboard!L$3,"mmm-yyyy")&amp;Dashboard!$B472,Transactions!$D:$D))</f>
        <v/>
      </c>
      <c r="M472" s="22" t="str">
        <f>IF($B472="","",SUMIF(Transactions!$F:$F,TEXT(Dashboard!M$3,"mmm-yyyy")&amp;Dashboard!$B472,Transactions!$D:$D))</f>
        <v/>
      </c>
      <c r="N472" s="22" t="str">
        <f>IF($B472="","",SUMIF(Transactions!$F:$F,TEXT(Dashboard!N$3,"mmm-yyyy")&amp;Dashboard!$B472,Transactions!$D:$D))</f>
        <v/>
      </c>
      <c r="O472" s="22" t="str">
        <f>IF($B472="","",SUMIF(Transactions!$F:$F,TEXT(Dashboard!O$3,"mmm-yyyy")&amp;Dashboard!$B472,Transactions!$D:$D))</f>
        <v/>
      </c>
      <c r="P472" s="22" t="str">
        <f t="shared" si="15"/>
        <v/>
      </c>
    </row>
    <row r="473" spans="1:16">
      <c r="A473" s="20" t="str">
        <f t="shared" si="16"/>
        <v/>
      </c>
      <c r="B473" s="21"/>
      <c r="C473" s="22" t="str">
        <f>IF($B473="","",SUMIF(Transactions!$F:$F,TEXT(Dashboard!C$3,"mmm-yyyy")&amp;Dashboard!$B473,Transactions!$D:$D))</f>
        <v/>
      </c>
      <c r="D473" s="22" t="str">
        <f>IF($B473="","",SUMIF(Transactions!$F:$F,TEXT(Dashboard!D$3,"mmm-yyyy")&amp;Dashboard!$B473,Transactions!$D:$D))</f>
        <v/>
      </c>
      <c r="E473" s="22" t="str">
        <f>IF($B473="","",SUMIF(Transactions!$F:$F,TEXT(Dashboard!E$3,"mmm-yyyy")&amp;Dashboard!$B473,Transactions!$D:$D))</f>
        <v/>
      </c>
      <c r="F473" s="22" t="str">
        <f>IF($B473="","",SUMIF(Transactions!$F:$F,TEXT(Dashboard!F$3,"mmm-yyyy")&amp;Dashboard!$B473,Transactions!$D:$D))</f>
        <v/>
      </c>
      <c r="G473" s="22" t="str">
        <f>IF($B473="","",SUMIF(Transactions!$F:$F,TEXT(Dashboard!G$3,"mmm-yyyy")&amp;Dashboard!$B473,Transactions!$D:$D))</f>
        <v/>
      </c>
      <c r="H473" s="22" t="str">
        <f>IF($B473="","",SUMIF(Transactions!$F:$F,TEXT(Dashboard!H$3,"mmm-yyyy")&amp;Dashboard!$B473,Transactions!$D:$D))</f>
        <v/>
      </c>
      <c r="I473" s="22" t="str">
        <f>IF($B473="","",SUMIF(Transactions!$F:$F,TEXT(Dashboard!I$3,"mmm-yyyy")&amp;Dashboard!$B473,Transactions!$D:$D))</f>
        <v/>
      </c>
      <c r="J473" s="22" t="str">
        <f>IF($B473="","",SUMIF(Transactions!$F:$F,TEXT(Dashboard!J$3,"mmm-yyyy")&amp;Dashboard!$B473,Transactions!$D:$D))</f>
        <v/>
      </c>
      <c r="K473" s="22" t="str">
        <f>IF($B473="","",SUMIF(Transactions!$F:$F,TEXT(Dashboard!K$3,"mmm-yyyy")&amp;Dashboard!$B473,Transactions!$D:$D))</f>
        <v/>
      </c>
      <c r="L473" s="22" t="str">
        <f>IF($B473="","",SUMIF(Transactions!$F:$F,TEXT(Dashboard!L$3,"mmm-yyyy")&amp;Dashboard!$B473,Transactions!$D:$D))</f>
        <v/>
      </c>
      <c r="M473" s="22" t="str">
        <f>IF($B473="","",SUMIF(Transactions!$F:$F,TEXT(Dashboard!M$3,"mmm-yyyy")&amp;Dashboard!$B473,Transactions!$D:$D))</f>
        <v/>
      </c>
      <c r="N473" s="22" t="str">
        <f>IF($B473="","",SUMIF(Transactions!$F:$F,TEXT(Dashboard!N$3,"mmm-yyyy")&amp;Dashboard!$B473,Transactions!$D:$D))</f>
        <v/>
      </c>
      <c r="O473" s="22" t="str">
        <f>IF($B473="","",SUMIF(Transactions!$F:$F,TEXT(Dashboard!O$3,"mmm-yyyy")&amp;Dashboard!$B473,Transactions!$D:$D))</f>
        <v/>
      </c>
      <c r="P473" s="22" t="str">
        <f t="shared" si="15"/>
        <v/>
      </c>
    </row>
    <row r="474" spans="1:16">
      <c r="A474" s="20" t="str">
        <f t="shared" si="16"/>
        <v/>
      </c>
      <c r="B474" s="21"/>
      <c r="C474" s="22" t="str">
        <f>IF($B474="","",SUMIF(Transactions!$F:$F,TEXT(Dashboard!C$3,"mmm-yyyy")&amp;Dashboard!$B474,Transactions!$D:$D))</f>
        <v/>
      </c>
      <c r="D474" s="22" t="str">
        <f>IF($B474="","",SUMIF(Transactions!$F:$F,TEXT(Dashboard!D$3,"mmm-yyyy")&amp;Dashboard!$B474,Transactions!$D:$D))</f>
        <v/>
      </c>
      <c r="E474" s="22" t="str">
        <f>IF($B474="","",SUMIF(Transactions!$F:$F,TEXT(Dashboard!E$3,"mmm-yyyy")&amp;Dashboard!$B474,Transactions!$D:$D))</f>
        <v/>
      </c>
      <c r="F474" s="22" t="str">
        <f>IF($B474="","",SUMIF(Transactions!$F:$F,TEXT(Dashboard!F$3,"mmm-yyyy")&amp;Dashboard!$B474,Transactions!$D:$D))</f>
        <v/>
      </c>
      <c r="G474" s="22" t="str">
        <f>IF($B474="","",SUMIF(Transactions!$F:$F,TEXT(Dashboard!G$3,"mmm-yyyy")&amp;Dashboard!$B474,Transactions!$D:$D))</f>
        <v/>
      </c>
      <c r="H474" s="22" t="str">
        <f>IF($B474="","",SUMIF(Transactions!$F:$F,TEXT(Dashboard!H$3,"mmm-yyyy")&amp;Dashboard!$B474,Transactions!$D:$D))</f>
        <v/>
      </c>
      <c r="I474" s="22" t="str">
        <f>IF($B474="","",SUMIF(Transactions!$F:$F,TEXT(Dashboard!I$3,"mmm-yyyy")&amp;Dashboard!$B474,Transactions!$D:$D))</f>
        <v/>
      </c>
      <c r="J474" s="22" t="str">
        <f>IF($B474="","",SUMIF(Transactions!$F:$F,TEXT(Dashboard!J$3,"mmm-yyyy")&amp;Dashboard!$B474,Transactions!$D:$D))</f>
        <v/>
      </c>
      <c r="K474" s="22" t="str">
        <f>IF($B474="","",SUMIF(Transactions!$F:$F,TEXT(Dashboard!K$3,"mmm-yyyy")&amp;Dashboard!$B474,Transactions!$D:$D))</f>
        <v/>
      </c>
      <c r="L474" s="22" t="str">
        <f>IF($B474="","",SUMIF(Transactions!$F:$F,TEXT(Dashboard!L$3,"mmm-yyyy")&amp;Dashboard!$B474,Transactions!$D:$D))</f>
        <v/>
      </c>
      <c r="M474" s="22" t="str">
        <f>IF($B474="","",SUMIF(Transactions!$F:$F,TEXT(Dashboard!M$3,"mmm-yyyy")&amp;Dashboard!$B474,Transactions!$D:$D))</f>
        <v/>
      </c>
      <c r="N474" s="22" t="str">
        <f>IF($B474="","",SUMIF(Transactions!$F:$F,TEXT(Dashboard!N$3,"mmm-yyyy")&amp;Dashboard!$B474,Transactions!$D:$D))</f>
        <v/>
      </c>
      <c r="O474" s="22" t="str">
        <f>IF($B474="","",SUMIF(Transactions!$F:$F,TEXT(Dashboard!O$3,"mmm-yyyy")&amp;Dashboard!$B474,Transactions!$D:$D))</f>
        <v/>
      </c>
      <c r="P474" s="22" t="str">
        <f t="shared" si="15"/>
        <v/>
      </c>
    </row>
    <row r="475" spans="1:16">
      <c r="A475" s="20" t="str">
        <f t="shared" si="16"/>
        <v/>
      </c>
      <c r="B475" s="21"/>
      <c r="C475" s="22" t="str">
        <f>IF($B475="","",SUMIF(Transactions!$F:$F,TEXT(Dashboard!C$3,"mmm-yyyy")&amp;Dashboard!$B475,Transactions!$D:$D))</f>
        <v/>
      </c>
      <c r="D475" s="22" t="str">
        <f>IF($B475="","",SUMIF(Transactions!$F:$F,TEXT(Dashboard!D$3,"mmm-yyyy")&amp;Dashboard!$B475,Transactions!$D:$D))</f>
        <v/>
      </c>
      <c r="E475" s="22" t="str">
        <f>IF($B475="","",SUMIF(Transactions!$F:$F,TEXT(Dashboard!E$3,"mmm-yyyy")&amp;Dashboard!$B475,Transactions!$D:$D))</f>
        <v/>
      </c>
      <c r="F475" s="22" t="str">
        <f>IF($B475="","",SUMIF(Transactions!$F:$F,TEXT(Dashboard!F$3,"mmm-yyyy")&amp;Dashboard!$B475,Transactions!$D:$D))</f>
        <v/>
      </c>
      <c r="G475" s="22" t="str">
        <f>IF($B475="","",SUMIF(Transactions!$F:$F,TEXT(Dashboard!G$3,"mmm-yyyy")&amp;Dashboard!$B475,Transactions!$D:$D))</f>
        <v/>
      </c>
      <c r="H475" s="22" t="str">
        <f>IF($B475="","",SUMIF(Transactions!$F:$F,TEXT(Dashboard!H$3,"mmm-yyyy")&amp;Dashboard!$B475,Transactions!$D:$D))</f>
        <v/>
      </c>
      <c r="I475" s="22" t="str">
        <f>IF($B475="","",SUMIF(Transactions!$F:$F,TEXT(Dashboard!I$3,"mmm-yyyy")&amp;Dashboard!$B475,Transactions!$D:$D))</f>
        <v/>
      </c>
      <c r="J475" s="22" t="str">
        <f>IF($B475="","",SUMIF(Transactions!$F:$F,TEXT(Dashboard!J$3,"mmm-yyyy")&amp;Dashboard!$B475,Transactions!$D:$D))</f>
        <v/>
      </c>
      <c r="K475" s="22" t="str">
        <f>IF($B475="","",SUMIF(Transactions!$F:$F,TEXT(Dashboard!K$3,"mmm-yyyy")&amp;Dashboard!$B475,Transactions!$D:$D))</f>
        <v/>
      </c>
      <c r="L475" s="22" t="str">
        <f>IF($B475="","",SUMIF(Transactions!$F:$F,TEXT(Dashboard!L$3,"mmm-yyyy")&amp;Dashboard!$B475,Transactions!$D:$D))</f>
        <v/>
      </c>
      <c r="M475" s="22" t="str">
        <f>IF($B475="","",SUMIF(Transactions!$F:$F,TEXT(Dashboard!M$3,"mmm-yyyy")&amp;Dashboard!$B475,Transactions!$D:$D))</f>
        <v/>
      </c>
      <c r="N475" s="22" t="str">
        <f>IF($B475="","",SUMIF(Transactions!$F:$F,TEXT(Dashboard!N$3,"mmm-yyyy")&amp;Dashboard!$B475,Transactions!$D:$D))</f>
        <v/>
      </c>
      <c r="O475" s="22" t="str">
        <f>IF($B475="","",SUMIF(Transactions!$F:$F,TEXT(Dashboard!O$3,"mmm-yyyy")&amp;Dashboard!$B475,Transactions!$D:$D))</f>
        <v/>
      </c>
      <c r="P475" s="22" t="str">
        <f t="shared" si="15"/>
        <v/>
      </c>
    </row>
    <row r="476" spans="1:16">
      <c r="A476" s="20" t="str">
        <f t="shared" si="16"/>
        <v/>
      </c>
      <c r="B476" s="21"/>
      <c r="C476" s="22" t="str">
        <f>IF($B476="","",SUMIF(Transactions!$F:$F,TEXT(Dashboard!C$3,"mmm-yyyy")&amp;Dashboard!$B476,Transactions!$D:$D))</f>
        <v/>
      </c>
      <c r="D476" s="22" t="str">
        <f>IF($B476="","",SUMIF(Transactions!$F:$F,TEXT(Dashboard!D$3,"mmm-yyyy")&amp;Dashboard!$B476,Transactions!$D:$D))</f>
        <v/>
      </c>
      <c r="E476" s="22" t="str">
        <f>IF($B476="","",SUMIF(Transactions!$F:$F,TEXT(Dashboard!E$3,"mmm-yyyy")&amp;Dashboard!$B476,Transactions!$D:$D))</f>
        <v/>
      </c>
      <c r="F476" s="22" t="str">
        <f>IF($B476="","",SUMIF(Transactions!$F:$F,TEXT(Dashboard!F$3,"mmm-yyyy")&amp;Dashboard!$B476,Transactions!$D:$D))</f>
        <v/>
      </c>
      <c r="G476" s="22" t="str">
        <f>IF($B476="","",SUMIF(Transactions!$F:$F,TEXT(Dashboard!G$3,"mmm-yyyy")&amp;Dashboard!$B476,Transactions!$D:$D))</f>
        <v/>
      </c>
      <c r="H476" s="22" t="str">
        <f>IF($B476="","",SUMIF(Transactions!$F:$F,TEXT(Dashboard!H$3,"mmm-yyyy")&amp;Dashboard!$B476,Transactions!$D:$D))</f>
        <v/>
      </c>
      <c r="I476" s="22" t="str">
        <f>IF($B476="","",SUMIF(Transactions!$F:$F,TEXT(Dashboard!I$3,"mmm-yyyy")&amp;Dashboard!$B476,Transactions!$D:$D))</f>
        <v/>
      </c>
      <c r="J476" s="22" t="str">
        <f>IF($B476="","",SUMIF(Transactions!$F:$F,TEXT(Dashboard!J$3,"mmm-yyyy")&amp;Dashboard!$B476,Transactions!$D:$D))</f>
        <v/>
      </c>
      <c r="K476" s="22" t="str">
        <f>IF($B476="","",SUMIF(Transactions!$F:$F,TEXT(Dashboard!K$3,"mmm-yyyy")&amp;Dashboard!$B476,Transactions!$D:$D))</f>
        <v/>
      </c>
      <c r="L476" s="22" t="str">
        <f>IF($B476="","",SUMIF(Transactions!$F:$F,TEXT(Dashboard!L$3,"mmm-yyyy")&amp;Dashboard!$B476,Transactions!$D:$D))</f>
        <v/>
      </c>
      <c r="M476" s="22" t="str">
        <f>IF($B476="","",SUMIF(Transactions!$F:$F,TEXT(Dashboard!M$3,"mmm-yyyy")&amp;Dashboard!$B476,Transactions!$D:$D))</f>
        <v/>
      </c>
      <c r="N476" s="22" t="str">
        <f>IF($B476="","",SUMIF(Transactions!$F:$F,TEXT(Dashboard!N$3,"mmm-yyyy")&amp;Dashboard!$B476,Transactions!$D:$D))</f>
        <v/>
      </c>
      <c r="O476" s="22" t="str">
        <f>IF($B476="","",SUMIF(Transactions!$F:$F,TEXT(Dashboard!O$3,"mmm-yyyy")&amp;Dashboard!$B476,Transactions!$D:$D))</f>
        <v/>
      </c>
      <c r="P476" s="22" t="str">
        <f t="shared" si="15"/>
        <v/>
      </c>
    </row>
    <row r="477" spans="1:16">
      <c r="A477" s="20" t="str">
        <f t="shared" si="16"/>
        <v/>
      </c>
      <c r="B477" s="21"/>
      <c r="C477" s="22" t="str">
        <f>IF($B477="","",SUMIF(Transactions!$F:$F,TEXT(Dashboard!C$3,"mmm-yyyy")&amp;Dashboard!$B477,Transactions!$D:$D))</f>
        <v/>
      </c>
      <c r="D477" s="22" t="str">
        <f>IF($B477="","",SUMIF(Transactions!$F:$F,TEXT(Dashboard!D$3,"mmm-yyyy")&amp;Dashboard!$B477,Transactions!$D:$D))</f>
        <v/>
      </c>
      <c r="E477" s="22" t="str">
        <f>IF($B477="","",SUMIF(Transactions!$F:$F,TEXT(Dashboard!E$3,"mmm-yyyy")&amp;Dashboard!$B477,Transactions!$D:$D))</f>
        <v/>
      </c>
      <c r="F477" s="22" t="str">
        <f>IF($B477="","",SUMIF(Transactions!$F:$F,TEXT(Dashboard!F$3,"mmm-yyyy")&amp;Dashboard!$B477,Transactions!$D:$D))</f>
        <v/>
      </c>
      <c r="G477" s="22" t="str">
        <f>IF($B477="","",SUMIF(Transactions!$F:$F,TEXT(Dashboard!G$3,"mmm-yyyy")&amp;Dashboard!$B477,Transactions!$D:$D))</f>
        <v/>
      </c>
      <c r="H477" s="22" t="str">
        <f>IF($B477="","",SUMIF(Transactions!$F:$F,TEXT(Dashboard!H$3,"mmm-yyyy")&amp;Dashboard!$B477,Transactions!$D:$D))</f>
        <v/>
      </c>
      <c r="I477" s="22" t="str">
        <f>IF($B477="","",SUMIF(Transactions!$F:$F,TEXT(Dashboard!I$3,"mmm-yyyy")&amp;Dashboard!$B477,Transactions!$D:$D))</f>
        <v/>
      </c>
      <c r="J477" s="22" t="str">
        <f>IF($B477="","",SUMIF(Transactions!$F:$F,TEXT(Dashboard!J$3,"mmm-yyyy")&amp;Dashboard!$B477,Transactions!$D:$D))</f>
        <v/>
      </c>
      <c r="K477" s="22" t="str">
        <f>IF($B477="","",SUMIF(Transactions!$F:$F,TEXT(Dashboard!K$3,"mmm-yyyy")&amp;Dashboard!$B477,Transactions!$D:$D))</f>
        <v/>
      </c>
      <c r="L477" s="22" t="str">
        <f>IF($B477="","",SUMIF(Transactions!$F:$F,TEXT(Dashboard!L$3,"mmm-yyyy")&amp;Dashboard!$B477,Transactions!$D:$D))</f>
        <v/>
      </c>
      <c r="M477" s="22" t="str">
        <f>IF($B477="","",SUMIF(Transactions!$F:$F,TEXT(Dashboard!M$3,"mmm-yyyy")&amp;Dashboard!$B477,Transactions!$D:$D))</f>
        <v/>
      </c>
      <c r="N477" s="22" t="str">
        <f>IF($B477="","",SUMIF(Transactions!$F:$F,TEXT(Dashboard!N$3,"mmm-yyyy")&amp;Dashboard!$B477,Transactions!$D:$D))</f>
        <v/>
      </c>
      <c r="O477" s="22" t="str">
        <f>IF($B477="","",SUMIF(Transactions!$F:$F,TEXT(Dashboard!O$3,"mmm-yyyy")&amp;Dashboard!$B477,Transactions!$D:$D))</f>
        <v/>
      </c>
      <c r="P477" s="22" t="str">
        <f t="shared" si="15"/>
        <v/>
      </c>
    </row>
    <row r="478" spans="1:16">
      <c r="A478" s="20" t="str">
        <f t="shared" si="16"/>
        <v/>
      </c>
      <c r="B478" s="21"/>
      <c r="C478" s="22" t="str">
        <f>IF($B478="","",SUMIF(Transactions!$F:$F,TEXT(Dashboard!C$3,"mmm-yyyy")&amp;Dashboard!$B478,Transactions!$D:$D))</f>
        <v/>
      </c>
      <c r="D478" s="22" t="str">
        <f>IF($B478="","",SUMIF(Transactions!$F:$F,TEXT(Dashboard!D$3,"mmm-yyyy")&amp;Dashboard!$B478,Transactions!$D:$D))</f>
        <v/>
      </c>
      <c r="E478" s="22" t="str">
        <f>IF($B478="","",SUMIF(Transactions!$F:$F,TEXT(Dashboard!E$3,"mmm-yyyy")&amp;Dashboard!$B478,Transactions!$D:$D))</f>
        <v/>
      </c>
      <c r="F478" s="22" t="str">
        <f>IF($B478="","",SUMIF(Transactions!$F:$F,TEXT(Dashboard!F$3,"mmm-yyyy")&amp;Dashboard!$B478,Transactions!$D:$D))</f>
        <v/>
      </c>
      <c r="G478" s="22" t="str">
        <f>IF($B478="","",SUMIF(Transactions!$F:$F,TEXT(Dashboard!G$3,"mmm-yyyy")&amp;Dashboard!$B478,Transactions!$D:$D))</f>
        <v/>
      </c>
      <c r="H478" s="22" t="str">
        <f>IF($B478="","",SUMIF(Transactions!$F:$F,TEXT(Dashboard!H$3,"mmm-yyyy")&amp;Dashboard!$B478,Transactions!$D:$D))</f>
        <v/>
      </c>
      <c r="I478" s="22" t="str">
        <f>IF($B478="","",SUMIF(Transactions!$F:$F,TEXT(Dashboard!I$3,"mmm-yyyy")&amp;Dashboard!$B478,Transactions!$D:$D))</f>
        <v/>
      </c>
      <c r="J478" s="22" t="str">
        <f>IF($B478="","",SUMIF(Transactions!$F:$F,TEXT(Dashboard!J$3,"mmm-yyyy")&amp;Dashboard!$B478,Transactions!$D:$D))</f>
        <v/>
      </c>
      <c r="K478" s="22" t="str">
        <f>IF($B478="","",SUMIF(Transactions!$F:$F,TEXT(Dashboard!K$3,"mmm-yyyy")&amp;Dashboard!$B478,Transactions!$D:$D))</f>
        <v/>
      </c>
      <c r="L478" s="22" t="str">
        <f>IF($B478="","",SUMIF(Transactions!$F:$F,TEXT(Dashboard!L$3,"mmm-yyyy")&amp;Dashboard!$B478,Transactions!$D:$D))</f>
        <v/>
      </c>
      <c r="M478" s="22" t="str">
        <f>IF($B478="","",SUMIF(Transactions!$F:$F,TEXT(Dashboard!M$3,"mmm-yyyy")&amp;Dashboard!$B478,Transactions!$D:$D))</f>
        <v/>
      </c>
      <c r="N478" s="22" t="str">
        <f>IF($B478="","",SUMIF(Transactions!$F:$F,TEXT(Dashboard!N$3,"mmm-yyyy")&amp;Dashboard!$B478,Transactions!$D:$D))</f>
        <v/>
      </c>
      <c r="O478" s="22" t="str">
        <f>IF($B478="","",SUMIF(Transactions!$F:$F,TEXT(Dashboard!O$3,"mmm-yyyy")&amp;Dashboard!$B478,Transactions!$D:$D))</f>
        <v/>
      </c>
      <c r="P478" s="22" t="str">
        <f t="shared" si="15"/>
        <v/>
      </c>
    </row>
    <row r="479" spans="1:16">
      <c r="A479" s="20" t="str">
        <f t="shared" si="16"/>
        <v/>
      </c>
      <c r="B479" s="21"/>
      <c r="C479" s="22" t="str">
        <f>IF($B479="","",SUMIF(Transactions!$F:$F,TEXT(Dashboard!C$3,"mmm-yyyy")&amp;Dashboard!$B479,Transactions!$D:$D))</f>
        <v/>
      </c>
      <c r="D479" s="22" t="str">
        <f>IF($B479="","",SUMIF(Transactions!$F:$F,TEXT(Dashboard!D$3,"mmm-yyyy")&amp;Dashboard!$B479,Transactions!$D:$D))</f>
        <v/>
      </c>
      <c r="E479" s="22" t="str">
        <f>IF($B479="","",SUMIF(Transactions!$F:$F,TEXT(Dashboard!E$3,"mmm-yyyy")&amp;Dashboard!$B479,Transactions!$D:$D))</f>
        <v/>
      </c>
      <c r="F479" s="22" t="str">
        <f>IF($B479="","",SUMIF(Transactions!$F:$F,TEXT(Dashboard!F$3,"mmm-yyyy")&amp;Dashboard!$B479,Transactions!$D:$D))</f>
        <v/>
      </c>
      <c r="G479" s="22" t="str">
        <f>IF($B479="","",SUMIF(Transactions!$F:$F,TEXT(Dashboard!G$3,"mmm-yyyy")&amp;Dashboard!$B479,Transactions!$D:$D))</f>
        <v/>
      </c>
      <c r="H479" s="22" t="str">
        <f>IF($B479="","",SUMIF(Transactions!$F:$F,TEXT(Dashboard!H$3,"mmm-yyyy")&amp;Dashboard!$B479,Transactions!$D:$D))</f>
        <v/>
      </c>
      <c r="I479" s="22" t="str">
        <f>IF($B479="","",SUMIF(Transactions!$F:$F,TEXT(Dashboard!I$3,"mmm-yyyy")&amp;Dashboard!$B479,Transactions!$D:$D))</f>
        <v/>
      </c>
      <c r="J479" s="22" t="str">
        <f>IF($B479="","",SUMIF(Transactions!$F:$F,TEXT(Dashboard!J$3,"mmm-yyyy")&amp;Dashboard!$B479,Transactions!$D:$D))</f>
        <v/>
      </c>
      <c r="K479" s="22" t="str">
        <f>IF($B479="","",SUMIF(Transactions!$F:$F,TEXT(Dashboard!K$3,"mmm-yyyy")&amp;Dashboard!$B479,Transactions!$D:$D))</f>
        <v/>
      </c>
      <c r="L479" s="22" t="str">
        <f>IF($B479="","",SUMIF(Transactions!$F:$F,TEXT(Dashboard!L$3,"mmm-yyyy")&amp;Dashboard!$B479,Transactions!$D:$D))</f>
        <v/>
      </c>
      <c r="M479" s="22" t="str">
        <f>IF($B479="","",SUMIF(Transactions!$F:$F,TEXT(Dashboard!M$3,"mmm-yyyy")&amp;Dashboard!$B479,Transactions!$D:$D))</f>
        <v/>
      </c>
      <c r="N479" s="22" t="str">
        <f>IF($B479="","",SUMIF(Transactions!$F:$F,TEXT(Dashboard!N$3,"mmm-yyyy")&amp;Dashboard!$B479,Transactions!$D:$D))</f>
        <v/>
      </c>
      <c r="O479" s="22" t="str">
        <f>IF($B479="","",SUMIF(Transactions!$F:$F,TEXT(Dashboard!O$3,"mmm-yyyy")&amp;Dashboard!$B479,Transactions!$D:$D))</f>
        <v/>
      </c>
      <c r="P479" s="22" t="str">
        <f t="shared" si="15"/>
        <v/>
      </c>
    </row>
    <row r="480" spans="1:16">
      <c r="A480" s="20" t="str">
        <f t="shared" si="16"/>
        <v/>
      </c>
      <c r="B480" s="21"/>
      <c r="C480" s="22" t="str">
        <f>IF($B480="","",SUMIF(Transactions!$F:$F,TEXT(Dashboard!C$3,"mmm-yyyy")&amp;Dashboard!$B480,Transactions!$D:$D))</f>
        <v/>
      </c>
      <c r="D480" s="22" t="str">
        <f>IF($B480="","",SUMIF(Transactions!$F:$F,TEXT(Dashboard!D$3,"mmm-yyyy")&amp;Dashboard!$B480,Transactions!$D:$D))</f>
        <v/>
      </c>
      <c r="E480" s="22" t="str">
        <f>IF($B480="","",SUMIF(Transactions!$F:$F,TEXT(Dashboard!E$3,"mmm-yyyy")&amp;Dashboard!$B480,Transactions!$D:$D))</f>
        <v/>
      </c>
      <c r="F480" s="22" t="str">
        <f>IF($B480="","",SUMIF(Transactions!$F:$F,TEXT(Dashboard!F$3,"mmm-yyyy")&amp;Dashboard!$B480,Transactions!$D:$D))</f>
        <v/>
      </c>
      <c r="G480" s="22" t="str">
        <f>IF($B480="","",SUMIF(Transactions!$F:$F,TEXT(Dashboard!G$3,"mmm-yyyy")&amp;Dashboard!$B480,Transactions!$D:$D))</f>
        <v/>
      </c>
      <c r="H480" s="22" t="str">
        <f>IF($B480="","",SUMIF(Transactions!$F:$F,TEXT(Dashboard!H$3,"mmm-yyyy")&amp;Dashboard!$B480,Transactions!$D:$D))</f>
        <v/>
      </c>
      <c r="I480" s="22" t="str">
        <f>IF($B480="","",SUMIF(Transactions!$F:$F,TEXT(Dashboard!I$3,"mmm-yyyy")&amp;Dashboard!$B480,Transactions!$D:$D))</f>
        <v/>
      </c>
      <c r="J480" s="22" t="str">
        <f>IF($B480="","",SUMIF(Transactions!$F:$F,TEXT(Dashboard!J$3,"mmm-yyyy")&amp;Dashboard!$B480,Transactions!$D:$D))</f>
        <v/>
      </c>
      <c r="K480" s="22" t="str">
        <f>IF($B480="","",SUMIF(Transactions!$F:$F,TEXT(Dashboard!K$3,"mmm-yyyy")&amp;Dashboard!$B480,Transactions!$D:$D))</f>
        <v/>
      </c>
      <c r="L480" s="22" t="str">
        <f>IF($B480="","",SUMIF(Transactions!$F:$F,TEXT(Dashboard!L$3,"mmm-yyyy")&amp;Dashboard!$B480,Transactions!$D:$D))</f>
        <v/>
      </c>
      <c r="M480" s="22" t="str">
        <f>IF($B480="","",SUMIF(Transactions!$F:$F,TEXT(Dashboard!M$3,"mmm-yyyy")&amp;Dashboard!$B480,Transactions!$D:$D))</f>
        <v/>
      </c>
      <c r="N480" s="22" t="str">
        <f>IF($B480="","",SUMIF(Transactions!$F:$F,TEXT(Dashboard!N$3,"mmm-yyyy")&amp;Dashboard!$B480,Transactions!$D:$D))</f>
        <v/>
      </c>
      <c r="O480" s="22" t="str">
        <f>IF($B480="","",SUMIF(Transactions!$F:$F,TEXT(Dashboard!O$3,"mmm-yyyy")&amp;Dashboard!$B480,Transactions!$D:$D))</f>
        <v/>
      </c>
      <c r="P480" s="22" t="str">
        <f t="shared" si="15"/>
        <v/>
      </c>
    </row>
    <row r="481" spans="1:16">
      <c r="A481" s="20" t="str">
        <f t="shared" si="16"/>
        <v/>
      </c>
      <c r="B481" s="21"/>
      <c r="C481" s="22" t="str">
        <f>IF($B481="","",SUMIF(Transactions!$F:$F,TEXT(Dashboard!C$3,"mmm-yyyy")&amp;Dashboard!$B481,Transactions!$D:$D))</f>
        <v/>
      </c>
      <c r="D481" s="22" t="str">
        <f>IF($B481="","",SUMIF(Transactions!$F:$F,TEXT(Dashboard!D$3,"mmm-yyyy")&amp;Dashboard!$B481,Transactions!$D:$D))</f>
        <v/>
      </c>
      <c r="E481" s="22" t="str">
        <f>IF($B481="","",SUMIF(Transactions!$F:$F,TEXT(Dashboard!E$3,"mmm-yyyy")&amp;Dashboard!$B481,Transactions!$D:$D))</f>
        <v/>
      </c>
      <c r="F481" s="22" t="str">
        <f>IF($B481="","",SUMIF(Transactions!$F:$F,TEXT(Dashboard!F$3,"mmm-yyyy")&amp;Dashboard!$B481,Transactions!$D:$D))</f>
        <v/>
      </c>
      <c r="G481" s="22" t="str">
        <f>IF($B481="","",SUMIF(Transactions!$F:$F,TEXT(Dashboard!G$3,"mmm-yyyy")&amp;Dashboard!$B481,Transactions!$D:$D))</f>
        <v/>
      </c>
      <c r="H481" s="22" t="str">
        <f>IF($B481="","",SUMIF(Transactions!$F:$F,TEXT(Dashboard!H$3,"mmm-yyyy")&amp;Dashboard!$B481,Transactions!$D:$D))</f>
        <v/>
      </c>
      <c r="I481" s="22" t="str">
        <f>IF($B481="","",SUMIF(Transactions!$F:$F,TEXT(Dashboard!I$3,"mmm-yyyy")&amp;Dashboard!$B481,Transactions!$D:$D))</f>
        <v/>
      </c>
      <c r="J481" s="22" t="str">
        <f>IF($B481="","",SUMIF(Transactions!$F:$F,TEXT(Dashboard!J$3,"mmm-yyyy")&amp;Dashboard!$B481,Transactions!$D:$D))</f>
        <v/>
      </c>
      <c r="K481" s="22" t="str">
        <f>IF($B481="","",SUMIF(Transactions!$F:$F,TEXT(Dashboard!K$3,"mmm-yyyy")&amp;Dashboard!$B481,Transactions!$D:$D))</f>
        <v/>
      </c>
      <c r="L481" s="22" t="str">
        <f>IF($B481="","",SUMIF(Transactions!$F:$F,TEXT(Dashboard!L$3,"mmm-yyyy")&amp;Dashboard!$B481,Transactions!$D:$D))</f>
        <v/>
      </c>
      <c r="M481" s="22" t="str">
        <f>IF($B481="","",SUMIF(Transactions!$F:$F,TEXT(Dashboard!M$3,"mmm-yyyy")&amp;Dashboard!$B481,Transactions!$D:$D))</f>
        <v/>
      </c>
      <c r="N481" s="22" t="str">
        <f>IF($B481="","",SUMIF(Transactions!$F:$F,TEXT(Dashboard!N$3,"mmm-yyyy")&amp;Dashboard!$B481,Transactions!$D:$D))</f>
        <v/>
      </c>
      <c r="O481" s="22" t="str">
        <f>IF($B481="","",SUMIF(Transactions!$F:$F,TEXT(Dashboard!O$3,"mmm-yyyy")&amp;Dashboard!$B481,Transactions!$D:$D))</f>
        <v/>
      </c>
      <c r="P481" s="22" t="str">
        <f t="shared" si="15"/>
        <v/>
      </c>
    </row>
    <row r="482" spans="1:16">
      <c r="A482" s="20" t="str">
        <f t="shared" si="16"/>
        <v/>
      </c>
      <c r="B482" s="21"/>
      <c r="C482" s="22" t="str">
        <f>IF($B482="","",SUMIF(Transactions!$F:$F,TEXT(Dashboard!C$3,"mmm-yyyy")&amp;Dashboard!$B482,Transactions!$D:$D))</f>
        <v/>
      </c>
      <c r="D482" s="22" t="str">
        <f>IF($B482="","",SUMIF(Transactions!$F:$F,TEXT(Dashboard!D$3,"mmm-yyyy")&amp;Dashboard!$B482,Transactions!$D:$D))</f>
        <v/>
      </c>
      <c r="E482" s="22" t="str">
        <f>IF($B482="","",SUMIF(Transactions!$F:$F,TEXT(Dashboard!E$3,"mmm-yyyy")&amp;Dashboard!$B482,Transactions!$D:$D))</f>
        <v/>
      </c>
      <c r="F482" s="22" t="str">
        <f>IF($B482="","",SUMIF(Transactions!$F:$F,TEXT(Dashboard!F$3,"mmm-yyyy")&amp;Dashboard!$B482,Transactions!$D:$D))</f>
        <v/>
      </c>
      <c r="G482" s="22" t="str">
        <f>IF($B482="","",SUMIF(Transactions!$F:$F,TEXT(Dashboard!G$3,"mmm-yyyy")&amp;Dashboard!$B482,Transactions!$D:$D))</f>
        <v/>
      </c>
      <c r="H482" s="22" t="str">
        <f>IF($B482="","",SUMIF(Transactions!$F:$F,TEXT(Dashboard!H$3,"mmm-yyyy")&amp;Dashboard!$B482,Transactions!$D:$D))</f>
        <v/>
      </c>
      <c r="I482" s="22" t="str">
        <f>IF($B482="","",SUMIF(Transactions!$F:$F,TEXT(Dashboard!I$3,"mmm-yyyy")&amp;Dashboard!$B482,Transactions!$D:$D))</f>
        <v/>
      </c>
      <c r="J482" s="22" t="str">
        <f>IF($B482="","",SUMIF(Transactions!$F:$F,TEXT(Dashboard!J$3,"mmm-yyyy")&amp;Dashboard!$B482,Transactions!$D:$D))</f>
        <v/>
      </c>
      <c r="K482" s="22" t="str">
        <f>IF($B482="","",SUMIF(Transactions!$F:$F,TEXT(Dashboard!K$3,"mmm-yyyy")&amp;Dashboard!$B482,Transactions!$D:$D))</f>
        <v/>
      </c>
      <c r="L482" s="22" t="str">
        <f>IF($B482="","",SUMIF(Transactions!$F:$F,TEXT(Dashboard!L$3,"mmm-yyyy")&amp;Dashboard!$B482,Transactions!$D:$D))</f>
        <v/>
      </c>
      <c r="M482" s="22" t="str">
        <f>IF($B482="","",SUMIF(Transactions!$F:$F,TEXT(Dashboard!M$3,"mmm-yyyy")&amp;Dashboard!$B482,Transactions!$D:$D))</f>
        <v/>
      </c>
      <c r="N482" s="22" t="str">
        <f>IF($B482="","",SUMIF(Transactions!$F:$F,TEXT(Dashboard!N$3,"mmm-yyyy")&amp;Dashboard!$B482,Transactions!$D:$D))</f>
        <v/>
      </c>
      <c r="O482" s="22" t="str">
        <f>IF($B482="","",SUMIF(Transactions!$F:$F,TEXT(Dashboard!O$3,"mmm-yyyy")&amp;Dashboard!$B482,Transactions!$D:$D))</f>
        <v/>
      </c>
      <c r="P482" s="22" t="str">
        <f t="shared" si="15"/>
        <v/>
      </c>
    </row>
    <row r="483" spans="1:16">
      <c r="A483" s="20" t="str">
        <f t="shared" si="16"/>
        <v/>
      </c>
      <c r="B483" s="21"/>
      <c r="C483" s="22" t="str">
        <f>IF($B483="","",SUMIF(Transactions!$F:$F,TEXT(Dashboard!C$3,"mmm-yyyy")&amp;Dashboard!$B483,Transactions!$D:$D))</f>
        <v/>
      </c>
      <c r="D483" s="22" t="str">
        <f>IF($B483="","",SUMIF(Transactions!$F:$F,TEXT(Dashboard!D$3,"mmm-yyyy")&amp;Dashboard!$B483,Transactions!$D:$D))</f>
        <v/>
      </c>
      <c r="E483" s="22" t="str">
        <f>IF($B483="","",SUMIF(Transactions!$F:$F,TEXT(Dashboard!E$3,"mmm-yyyy")&amp;Dashboard!$B483,Transactions!$D:$D))</f>
        <v/>
      </c>
      <c r="F483" s="22" t="str">
        <f>IF($B483="","",SUMIF(Transactions!$F:$F,TEXT(Dashboard!F$3,"mmm-yyyy")&amp;Dashboard!$B483,Transactions!$D:$D))</f>
        <v/>
      </c>
      <c r="G483" s="22" t="str">
        <f>IF($B483="","",SUMIF(Transactions!$F:$F,TEXT(Dashboard!G$3,"mmm-yyyy")&amp;Dashboard!$B483,Transactions!$D:$D))</f>
        <v/>
      </c>
      <c r="H483" s="22" t="str">
        <f>IF($B483="","",SUMIF(Transactions!$F:$F,TEXT(Dashboard!H$3,"mmm-yyyy")&amp;Dashboard!$B483,Transactions!$D:$D))</f>
        <v/>
      </c>
      <c r="I483" s="22" t="str">
        <f>IF($B483="","",SUMIF(Transactions!$F:$F,TEXT(Dashboard!I$3,"mmm-yyyy")&amp;Dashboard!$B483,Transactions!$D:$D))</f>
        <v/>
      </c>
      <c r="J483" s="22" t="str">
        <f>IF($B483="","",SUMIF(Transactions!$F:$F,TEXT(Dashboard!J$3,"mmm-yyyy")&amp;Dashboard!$B483,Transactions!$D:$D))</f>
        <v/>
      </c>
      <c r="K483" s="22" t="str">
        <f>IF($B483="","",SUMIF(Transactions!$F:$F,TEXT(Dashboard!K$3,"mmm-yyyy")&amp;Dashboard!$B483,Transactions!$D:$D))</f>
        <v/>
      </c>
      <c r="L483" s="22" t="str">
        <f>IF($B483="","",SUMIF(Transactions!$F:$F,TEXT(Dashboard!L$3,"mmm-yyyy")&amp;Dashboard!$B483,Transactions!$D:$D))</f>
        <v/>
      </c>
      <c r="M483" s="22" t="str">
        <f>IF($B483="","",SUMIF(Transactions!$F:$F,TEXT(Dashboard!M$3,"mmm-yyyy")&amp;Dashboard!$B483,Transactions!$D:$D))</f>
        <v/>
      </c>
      <c r="N483" s="22" t="str">
        <f>IF($B483="","",SUMIF(Transactions!$F:$F,TEXT(Dashboard!N$3,"mmm-yyyy")&amp;Dashboard!$B483,Transactions!$D:$D))</f>
        <v/>
      </c>
      <c r="O483" s="22" t="str">
        <f>IF($B483="","",SUMIF(Transactions!$F:$F,TEXT(Dashboard!O$3,"mmm-yyyy")&amp;Dashboard!$B483,Transactions!$D:$D))</f>
        <v/>
      </c>
      <c r="P483" s="22" t="str">
        <f t="shared" si="15"/>
        <v/>
      </c>
    </row>
    <row r="484" spans="1:16">
      <c r="A484" s="20" t="str">
        <f t="shared" si="16"/>
        <v/>
      </c>
      <c r="B484" s="21"/>
      <c r="C484" s="22" t="str">
        <f>IF($B484="","",SUMIF(Transactions!$F:$F,TEXT(Dashboard!C$3,"mmm-yyyy")&amp;Dashboard!$B484,Transactions!$D:$D))</f>
        <v/>
      </c>
      <c r="D484" s="22" t="str">
        <f>IF($B484="","",SUMIF(Transactions!$F:$F,TEXT(Dashboard!D$3,"mmm-yyyy")&amp;Dashboard!$B484,Transactions!$D:$D))</f>
        <v/>
      </c>
      <c r="E484" s="22" t="str">
        <f>IF($B484="","",SUMIF(Transactions!$F:$F,TEXT(Dashboard!E$3,"mmm-yyyy")&amp;Dashboard!$B484,Transactions!$D:$D))</f>
        <v/>
      </c>
      <c r="F484" s="22" t="str">
        <f>IF($B484="","",SUMIF(Transactions!$F:$F,TEXT(Dashboard!F$3,"mmm-yyyy")&amp;Dashboard!$B484,Transactions!$D:$D))</f>
        <v/>
      </c>
      <c r="G484" s="22" t="str">
        <f>IF($B484="","",SUMIF(Transactions!$F:$F,TEXT(Dashboard!G$3,"mmm-yyyy")&amp;Dashboard!$B484,Transactions!$D:$D))</f>
        <v/>
      </c>
      <c r="H484" s="22" t="str">
        <f>IF($B484="","",SUMIF(Transactions!$F:$F,TEXT(Dashboard!H$3,"mmm-yyyy")&amp;Dashboard!$B484,Transactions!$D:$D))</f>
        <v/>
      </c>
      <c r="I484" s="22" t="str">
        <f>IF($B484="","",SUMIF(Transactions!$F:$F,TEXT(Dashboard!I$3,"mmm-yyyy")&amp;Dashboard!$B484,Transactions!$D:$D))</f>
        <v/>
      </c>
      <c r="J484" s="22" t="str">
        <f>IF($B484="","",SUMIF(Transactions!$F:$F,TEXT(Dashboard!J$3,"mmm-yyyy")&amp;Dashboard!$B484,Transactions!$D:$D))</f>
        <v/>
      </c>
      <c r="K484" s="22" t="str">
        <f>IF($B484="","",SUMIF(Transactions!$F:$F,TEXT(Dashboard!K$3,"mmm-yyyy")&amp;Dashboard!$B484,Transactions!$D:$D))</f>
        <v/>
      </c>
      <c r="L484" s="22" t="str">
        <f>IF($B484="","",SUMIF(Transactions!$F:$F,TEXT(Dashboard!L$3,"mmm-yyyy")&amp;Dashboard!$B484,Transactions!$D:$D))</f>
        <v/>
      </c>
      <c r="M484" s="22" t="str">
        <f>IF($B484="","",SUMIF(Transactions!$F:$F,TEXT(Dashboard!M$3,"mmm-yyyy")&amp;Dashboard!$B484,Transactions!$D:$D))</f>
        <v/>
      </c>
      <c r="N484" s="22" t="str">
        <f>IF($B484="","",SUMIF(Transactions!$F:$F,TEXT(Dashboard!N$3,"mmm-yyyy")&amp;Dashboard!$B484,Transactions!$D:$D))</f>
        <v/>
      </c>
      <c r="O484" s="22" t="str">
        <f>IF($B484="","",SUMIF(Transactions!$F:$F,TEXT(Dashboard!O$3,"mmm-yyyy")&amp;Dashboard!$B484,Transactions!$D:$D))</f>
        <v/>
      </c>
      <c r="P484" s="22" t="str">
        <f t="shared" si="15"/>
        <v/>
      </c>
    </row>
    <row r="485" spans="1:16">
      <c r="A485" s="20" t="str">
        <f t="shared" si="16"/>
        <v/>
      </c>
      <c r="B485" s="21"/>
      <c r="C485" s="22" t="str">
        <f>IF($B485="","",SUMIF(Transactions!$F:$F,TEXT(Dashboard!C$3,"mmm-yyyy")&amp;Dashboard!$B485,Transactions!$D:$D))</f>
        <v/>
      </c>
      <c r="D485" s="22" t="str">
        <f>IF($B485="","",SUMIF(Transactions!$F:$F,TEXT(Dashboard!D$3,"mmm-yyyy")&amp;Dashboard!$B485,Transactions!$D:$D))</f>
        <v/>
      </c>
      <c r="E485" s="22" t="str">
        <f>IF($B485="","",SUMIF(Transactions!$F:$F,TEXT(Dashboard!E$3,"mmm-yyyy")&amp;Dashboard!$B485,Transactions!$D:$D))</f>
        <v/>
      </c>
      <c r="F485" s="22" t="str">
        <f>IF($B485="","",SUMIF(Transactions!$F:$F,TEXT(Dashboard!F$3,"mmm-yyyy")&amp;Dashboard!$B485,Transactions!$D:$D))</f>
        <v/>
      </c>
      <c r="G485" s="22" t="str">
        <f>IF($B485="","",SUMIF(Transactions!$F:$F,TEXT(Dashboard!G$3,"mmm-yyyy")&amp;Dashboard!$B485,Transactions!$D:$D))</f>
        <v/>
      </c>
      <c r="H485" s="22" t="str">
        <f>IF($B485="","",SUMIF(Transactions!$F:$F,TEXT(Dashboard!H$3,"mmm-yyyy")&amp;Dashboard!$B485,Transactions!$D:$D))</f>
        <v/>
      </c>
      <c r="I485" s="22" t="str">
        <f>IF($B485="","",SUMIF(Transactions!$F:$F,TEXT(Dashboard!I$3,"mmm-yyyy")&amp;Dashboard!$B485,Transactions!$D:$D))</f>
        <v/>
      </c>
      <c r="J485" s="22" t="str">
        <f>IF($B485="","",SUMIF(Transactions!$F:$F,TEXT(Dashboard!J$3,"mmm-yyyy")&amp;Dashboard!$B485,Transactions!$D:$D))</f>
        <v/>
      </c>
      <c r="K485" s="22" t="str">
        <f>IF($B485="","",SUMIF(Transactions!$F:$F,TEXT(Dashboard!K$3,"mmm-yyyy")&amp;Dashboard!$B485,Transactions!$D:$D))</f>
        <v/>
      </c>
      <c r="L485" s="22" t="str">
        <f>IF($B485="","",SUMIF(Transactions!$F:$F,TEXT(Dashboard!L$3,"mmm-yyyy")&amp;Dashboard!$B485,Transactions!$D:$D))</f>
        <v/>
      </c>
      <c r="M485" s="22" t="str">
        <f>IF($B485="","",SUMIF(Transactions!$F:$F,TEXT(Dashboard!M$3,"mmm-yyyy")&amp;Dashboard!$B485,Transactions!$D:$D))</f>
        <v/>
      </c>
      <c r="N485" s="22" t="str">
        <f>IF($B485="","",SUMIF(Transactions!$F:$F,TEXT(Dashboard!N$3,"mmm-yyyy")&amp;Dashboard!$B485,Transactions!$D:$D))</f>
        <v/>
      </c>
      <c r="O485" s="22" t="str">
        <f>IF($B485="","",SUMIF(Transactions!$F:$F,TEXT(Dashboard!O$3,"mmm-yyyy")&amp;Dashboard!$B485,Transactions!$D:$D))</f>
        <v/>
      </c>
      <c r="P485" s="22" t="str">
        <f t="shared" si="15"/>
        <v/>
      </c>
    </row>
    <row r="486" spans="1:16">
      <c r="A486" s="20" t="str">
        <f t="shared" si="16"/>
        <v/>
      </c>
      <c r="B486" s="21"/>
      <c r="C486" s="22" t="str">
        <f>IF($B486="","",SUMIF(Transactions!$F:$F,TEXT(Dashboard!C$3,"mmm-yyyy")&amp;Dashboard!$B486,Transactions!$D:$D))</f>
        <v/>
      </c>
      <c r="D486" s="22" t="str">
        <f>IF($B486="","",SUMIF(Transactions!$F:$F,TEXT(Dashboard!D$3,"mmm-yyyy")&amp;Dashboard!$B486,Transactions!$D:$D))</f>
        <v/>
      </c>
      <c r="E486" s="22" t="str">
        <f>IF($B486="","",SUMIF(Transactions!$F:$F,TEXT(Dashboard!E$3,"mmm-yyyy")&amp;Dashboard!$B486,Transactions!$D:$D))</f>
        <v/>
      </c>
      <c r="F486" s="22" t="str">
        <f>IF($B486="","",SUMIF(Transactions!$F:$F,TEXT(Dashboard!F$3,"mmm-yyyy")&amp;Dashboard!$B486,Transactions!$D:$D))</f>
        <v/>
      </c>
      <c r="G486" s="22" t="str">
        <f>IF($B486="","",SUMIF(Transactions!$F:$F,TEXT(Dashboard!G$3,"mmm-yyyy")&amp;Dashboard!$B486,Transactions!$D:$D))</f>
        <v/>
      </c>
      <c r="H486" s="22" t="str">
        <f>IF($B486="","",SUMIF(Transactions!$F:$F,TEXT(Dashboard!H$3,"mmm-yyyy")&amp;Dashboard!$B486,Transactions!$D:$D))</f>
        <v/>
      </c>
      <c r="I486" s="22" t="str">
        <f>IF($B486="","",SUMIF(Transactions!$F:$F,TEXT(Dashboard!I$3,"mmm-yyyy")&amp;Dashboard!$B486,Transactions!$D:$D))</f>
        <v/>
      </c>
      <c r="J486" s="22" t="str">
        <f>IF($B486="","",SUMIF(Transactions!$F:$F,TEXT(Dashboard!J$3,"mmm-yyyy")&amp;Dashboard!$B486,Transactions!$D:$D))</f>
        <v/>
      </c>
      <c r="K486" s="22" t="str">
        <f>IF($B486="","",SUMIF(Transactions!$F:$F,TEXT(Dashboard!K$3,"mmm-yyyy")&amp;Dashboard!$B486,Transactions!$D:$D))</f>
        <v/>
      </c>
      <c r="L486" s="22" t="str">
        <f>IF($B486="","",SUMIF(Transactions!$F:$F,TEXT(Dashboard!L$3,"mmm-yyyy")&amp;Dashboard!$B486,Transactions!$D:$D))</f>
        <v/>
      </c>
      <c r="M486" s="22" t="str">
        <f>IF($B486="","",SUMIF(Transactions!$F:$F,TEXT(Dashboard!M$3,"mmm-yyyy")&amp;Dashboard!$B486,Transactions!$D:$D))</f>
        <v/>
      </c>
      <c r="N486" s="22" t="str">
        <f>IF($B486="","",SUMIF(Transactions!$F:$F,TEXT(Dashboard!N$3,"mmm-yyyy")&amp;Dashboard!$B486,Transactions!$D:$D))</f>
        <v/>
      </c>
      <c r="O486" s="22" t="str">
        <f>IF($B486="","",SUMIF(Transactions!$F:$F,TEXT(Dashboard!O$3,"mmm-yyyy")&amp;Dashboard!$B486,Transactions!$D:$D))</f>
        <v/>
      </c>
      <c r="P486" s="22" t="str">
        <f t="shared" si="15"/>
        <v/>
      </c>
    </row>
    <row r="487" spans="1:16">
      <c r="A487" s="20" t="str">
        <f t="shared" si="16"/>
        <v/>
      </c>
      <c r="B487" s="21"/>
      <c r="C487" s="22" t="str">
        <f>IF($B487="","",SUMIF(Transactions!$F:$F,TEXT(Dashboard!C$3,"mmm-yyyy")&amp;Dashboard!$B487,Transactions!$D:$D))</f>
        <v/>
      </c>
      <c r="D487" s="22" t="str">
        <f>IF($B487="","",SUMIF(Transactions!$F:$F,TEXT(Dashboard!D$3,"mmm-yyyy")&amp;Dashboard!$B487,Transactions!$D:$D))</f>
        <v/>
      </c>
      <c r="E487" s="22" t="str">
        <f>IF($B487="","",SUMIF(Transactions!$F:$F,TEXT(Dashboard!E$3,"mmm-yyyy")&amp;Dashboard!$B487,Transactions!$D:$D))</f>
        <v/>
      </c>
      <c r="F487" s="22" t="str">
        <f>IF($B487="","",SUMIF(Transactions!$F:$F,TEXT(Dashboard!F$3,"mmm-yyyy")&amp;Dashboard!$B487,Transactions!$D:$D))</f>
        <v/>
      </c>
      <c r="G487" s="22" t="str">
        <f>IF($B487="","",SUMIF(Transactions!$F:$F,TEXT(Dashboard!G$3,"mmm-yyyy")&amp;Dashboard!$B487,Transactions!$D:$D))</f>
        <v/>
      </c>
      <c r="H487" s="22" t="str">
        <f>IF($B487="","",SUMIF(Transactions!$F:$F,TEXT(Dashboard!H$3,"mmm-yyyy")&amp;Dashboard!$B487,Transactions!$D:$D))</f>
        <v/>
      </c>
      <c r="I487" s="22" t="str">
        <f>IF($B487="","",SUMIF(Transactions!$F:$F,TEXT(Dashboard!I$3,"mmm-yyyy")&amp;Dashboard!$B487,Transactions!$D:$D))</f>
        <v/>
      </c>
      <c r="J487" s="22" t="str">
        <f>IF($B487="","",SUMIF(Transactions!$F:$F,TEXT(Dashboard!J$3,"mmm-yyyy")&amp;Dashboard!$B487,Transactions!$D:$D))</f>
        <v/>
      </c>
      <c r="K487" s="22" t="str">
        <f>IF($B487="","",SUMIF(Transactions!$F:$F,TEXT(Dashboard!K$3,"mmm-yyyy")&amp;Dashboard!$B487,Transactions!$D:$D))</f>
        <v/>
      </c>
      <c r="L487" s="22" t="str">
        <f>IF($B487="","",SUMIF(Transactions!$F:$F,TEXT(Dashboard!L$3,"mmm-yyyy")&amp;Dashboard!$B487,Transactions!$D:$D))</f>
        <v/>
      </c>
      <c r="M487" s="22" t="str">
        <f>IF($B487="","",SUMIF(Transactions!$F:$F,TEXT(Dashboard!M$3,"mmm-yyyy")&amp;Dashboard!$B487,Transactions!$D:$D))</f>
        <v/>
      </c>
      <c r="N487" s="22" t="str">
        <f>IF($B487="","",SUMIF(Transactions!$F:$F,TEXT(Dashboard!N$3,"mmm-yyyy")&amp;Dashboard!$B487,Transactions!$D:$D))</f>
        <v/>
      </c>
      <c r="O487" s="22" t="str">
        <f>IF($B487="","",SUMIF(Transactions!$F:$F,TEXT(Dashboard!O$3,"mmm-yyyy")&amp;Dashboard!$B487,Transactions!$D:$D))</f>
        <v/>
      </c>
      <c r="P487" s="22" t="str">
        <f t="shared" si="15"/>
        <v/>
      </c>
    </row>
    <row r="488" spans="1:16">
      <c r="A488" s="20" t="str">
        <f t="shared" si="16"/>
        <v/>
      </c>
      <c r="B488" s="21"/>
      <c r="C488" s="22" t="str">
        <f>IF($B488="","",SUMIF(Transactions!$F:$F,TEXT(Dashboard!C$3,"mmm-yyyy")&amp;Dashboard!$B488,Transactions!$D:$D))</f>
        <v/>
      </c>
      <c r="D488" s="22" t="str">
        <f>IF($B488="","",SUMIF(Transactions!$F:$F,TEXT(Dashboard!D$3,"mmm-yyyy")&amp;Dashboard!$B488,Transactions!$D:$D))</f>
        <v/>
      </c>
      <c r="E488" s="22" t="str">
        <f>IF($B488="","",SUMIF(Transactions!$F:$F,TEXT(Dashboard!E$3,"mmm-yyyy")&amp;Dashboard!$B488,Transactions!$D:$D))</f>
        <v/>
      </c>
      <c r="F488" s="22" t="str">
        <f>IF($B488="","",SUMIF(Transactions!$F:$F,TEXT(Dashboard!F$3,"mmm-yyyy")&amp;Dashboard!$B488,Transactions!$D:$D))</f>
        <v/>
      </c>
      <c r="G488" s="22" t="str">
        <f>IF($B488="","",SUMIF(Transactions!$F:$F,TEXT(Dashboard!G$3,"mmm-yyyy")&amp;Dashboard!$B488,Transactions!$D:$D))</f>
        <v/>
      </c>
      <c r="H488" s="22" t="str">
        <f>IF($B488="","",SUMIF(Transactions!$F:$F,TEXT(Dashboard!H$3,"mmm-yyyy")&amp;Dashboard!$B488,Transactions!$D:$D))</f>
        <v/>
      </c>
      <c r="I488" s="22" t="str">
        <f>IF($B488="","",SUMIF(Transactions!$F:$F,TEXT(Dashboard!I$3,"mmm-yyyy")&amp;Dashboard!$B488,Transactions!$D:$D))</f>
        <v/>
      </c>
      <c r="J488" s="22" t="str">
        <f>IF($B488="","",SUMIF(Transactions!$F:$F,TEXT(Dashboard!J$3,"mmm-yyyy")&amp;Dashboard!$B488,Transactions!$D:$D))</f>
        <v/>
      </c>
      <c r="K488" s="22" t="str">
        <f>IF($B488="","",SUMIF(Transactions!$F:$F,TEXT(Dashboard!K$3,"mmm-yyyy")&amp;Dashboard!$B488,Transactions!$D:$D))</f>
        <v/>
      </c>
      <c r="L488" s="22" t="str">
        <f>IF($B488="","",SUMIF(Transactions!$F:$F,TEXT(Dashboard!L$3,"mmm-yyyy")&amp;Dashboard!$B488,Transactions!$D:$D))</f>
        <v/>
      </c>
      <c r="M488" s="22" t="str">
        <f>IF($B488="","",SUMIF(Transactions!$F:$F,TEXT(Dashboard!M$3,"mmm-yyyy")&amp;Dashboard!$B488,Transactions!$D:$D))</f>
        <v/>
      </c>
      <c r="N488" s="22" t="str">
        <f>IF($B488="","",SUMIF(Transactions!$F:$F,TEXT(Dashboard!N$3,"mmm-yyyy")&amp;Dashboard!$B488,Transactions!$D:$D))</f>
        <v/>
      </c>
      <c r="O488" s="22" t="str">
        <f>IF($B488="","",SUMIF(Transactions!$F:$F,TEXT(Dashboard!O$3,"mmm-yyyy")&amp;Dashboard!$B488,Transactions!$D:$D))</f>
        <v/>
      </c>
      <c r="P488" s="22" t="str">
        <f t="shared" si="15"/>
        <v/>
      </c>
    </row>
    <row r="489" spans="1:16">
      <c r="A489" s="20" t="str">
        <f t="shared" si="16"/>
        <v/>
      </c>
      <c r="B489" s="21"/>
      <c r="C489" s="22" t="str">
        <f>IF($B489="","",SUMIF(Transactions!$F:$F,TEXT(Dashboard!C$3,"mmm-yyyy")&amp;Dashboard!$B489,Transactions!$D:$D))</f>
        <v/>
      </c>
      <c r="D489" s="22" t="str">
        <f>IF($B489="","",SUMIF(Transactions!$F:$F,TEXT(Dashboard!D$3,"mmm-yyyy")&amp;Dashboard!$B489,Transactions!$D:$D))</f>
        <v/>
      </c>
      <c r="E489" s="22" t="str">
        <f>IF($B489="","",SUMIF(Transactions!$F:$F,TEXT(Dashboard!E$3,"mmm-yyyy")&amp;Dashboard!$B489,Transactions!$D:$D))</f>
        <v/>
      </c>
      <c r="F489" s="22" t="str">
        <f>IF($B489="","",SUMIF(Transactions!$F:$F,TEXT(Dashboard!F$3,"mmm-yyyy")&amp;Dashboard!$B489,Transactions!$D:$D))</f>
        <v/>
      </c>
      <c r="G489" s="22" t="str">
        <f>IF($B489="","",SUMIF(Transactions!$F:$F,TEXT(Dashboard!G$3,"mmm-yyyy")&amp;Dashboard!$B489,Transactions!$D:$D))</f>
        <v/>
      </c>
      <c r="H489" s="22" t="str">
        <f>IF($B489="","",SUMIF(Transactions!$F:$F,TEXT(Dashboard!H$3,"mmm-yyyy")&amp;Dashboard!$B489,Transactions!$D:$D))</f>
        <v/>
      </c>
      <c r="I489" s="22" t="str">
        <f>IF($B489="","",SUMIF(Transactions!$F:$F,TEXT(Dashboard!I$3,"mmm-yyyy")&amp;Dashboard!$B489,Transactions!$D:$D))</f>
        <v/>
      </c>
      <c r="J489" s="22" t="str">
        <f>IF($B489="","",SUMIF(Transactions!$F:$F,TEXT(Dashboard!J$3,"mmm-yyyy")&amp;Dashboard!$B489,Transactions!$D:$D))</f>
        <v/>
      </c>
      <c r="K489" s="22" t="str">
        <f>IF($B489="","",SUMIF(Transactions!$F:$F,TEXT(Dashboard!K$3,"mmm-yyyy")&amp;Dashboard!$B489,Transactions!$D:$D))</f>
        <v/>
      </c>
      <c r="L489" s="22" t="str">
        <f>IF($B489="","",SUMIF(Transactions!$F:$F,TEXT(Dashboard!L$3,"mmm-yyyy")&amp;Dashboard!$B489,Transactions!$D:$D))</f>
        <v/>
      </c>
      <c r="M489" s="22" t="str">
        <f>IF($B489="","",SUMIF(Transactions!$F:$F,TEXT(Dashboard!M$3,"mmm-yyyy")&amp;Dashboard!$B489,Transactions!$D:$D))</f>
        <v/>
      </c>
      <c r="N489" s="22" t="str">
        <f>IF($B489="","",SUMIF(Transactions!$F:$F,TEXT(Dashboard!N$3,"mmm-yyyy")&amp;Dashboard!$B489,Transactions!$D:$D))</f>
        <v/>
      </c>
      <c r="O489" s="22" t="str">
        <f>IF($B489="","",SUMIF(Transactions!$F:$F,TEXT(Dashboard!O$3,"mmm-yyyy")&amp;Dashboard!$B489,Transactions!$D:$D))</f>
        <v/>
      </c>
      <c r="P489" s="22" t="str">
        <f t="shared" si="15"/>
        <v/>
      </c>
    </row>
    <row r="490" spans="1:16">
      <c r="A490" s="20" t="str">
        <f t="shared" si="16"/>
        <v/>
      </c>
      <c r="B490" s="21"/>
      <c r="C490" s="22" t="str">
        <f>IF($B490="","",SUMIF(Transactions!$F:$F,TEXT(Dashboard!C$3,"mmm-yyyy")&amp;Dashboard!$B490,Transactions!$D:$D))</f>
        <v/>
      </c>
      <c r="D490" s="22" t="str">
        <f>IF($B490="","",SUMIF(Transactions!$F:$F,TEXT(Dashboard!D$3,"mmm-yyyy")&amp;Dashboard!$B490,Transactions!$D:$D))</f>
        <v/>
      </c>
      <c r="E490" s="22" t="str">
        <f>IF($B490="","",SUMIF(Transactions!$F:$F,TEXT(Dashboard!E$3,"mmm-yyyy")&amp;Dashboard!$B490,Transactions!$D:$D))</f>
        <v/>
      </c>
      <c r="F490" s="22" t="str">
        <f>IF($B490="","",SUMIF(Transactions!$F:$F,TEXT(Dashboard!F$3,"mmm-yyyy")&amp;Dashboard!$B490,Transactions!$D:$D))</f>
        <v/>
      </c>
      <c r="G490" s="22" t="str">
        <f>IF($B490="","",SUMIF(Transactions!$F:$F,TEXT(Dashboard!G$3,"mmm-yyyy")&amp;Dashboard!$B490,Transactions!$D:$D))</f>
        <v/>
      </c>
      <c r="H490" s="22" t="str">
        <f>IF($B490="","",SUMIF(Transactions!$F:$F,TEXT(Dashboard!H$3,"mmm-yyyy")&amp;Dashboard!$B490,Transactions!$D:$D))</f>
        <v/>
      </c>
      <c r="I490" s="22" t="str">
        <f>IF($B490="","",SUMIF(Transactions!$F:$F,TEXT(Dashboard!I$3,"mmm-yyyy")&amp;Dashboard!$B490,Transactions!$D:$D))</f>
        <v/>
      </c>
      <c r="J490" s="22" t="str">
        <f>IF($B490="","",SUMIF(Transactions!$F:$F,TEXT(Dashboard!J$3,"mmm-yyyy")&amp;Dashboard!$B490,Transactions!$D:$D))</f>
        <v/>
      </c>
      <c r="K490" s="22" t="str">
        <f>IF($B490="","",SUMIF(Transactions!$F:$F,TEXT(Dashboard!K$3,"mmm-yyyy")&amp;Dashboard!$B490,Transactions!$D:$D))</f>
        <v/>
      </c>
      <c r="L490" s="22" t="str">
        <f>IF($B490="","",SUMIF(Transactions!$F:$F,TEXT(Dashboard!L$3,"mmm-yyyy")&amp;Dashboard!$B490,Transactions!$D:$D))</f>
        <v/>
      </c>
      <c r="M490" s="22" t="str">
        <f>IF($B490="","",SUMIF(Transactions!$F:$F,TEXT(Dashboard!M$3,"mmm-yyyy")&amp;Dashboard!$B490,Transactions!$D:$D))</f>
        <v/>
      </c>
      <c r="N490" s="22" t="str">
        <f>IF($B490="","",SUMIF(Transactions!$F:$F,TEXT(Dashboard!N$3,"mmm-yyyy")&amp;Dashboard!$B490,Transactions!$D:$D))</f>
        <v/>
      </c>
      <c r="O490" s="22" t="str">
        <f>IF($B490="","",SUMIF(Transactions!$F:$F,TEXT(Dashboard!O$3,"mmm-yyyy")&amp;Dashboard!$B490,Transactions!$D:$D))</f>
        <v/>
      </c>
      <c r="P490" s="22" t="str">
        <f t="shared" si="15"/>
        <v/>
      </c>
    </row>
    <row r="491" spans="1:16">
      <c r="A491" s="20" t="str">
        <f t="shared" si="16"/>
        <v/>
      </c>
      <c r="B491" s="21"/>
      <c r="C491" s="22" t="str">
        <f>IF($B491="","",SUMIF(Transactions!$F:$F,TEXT(Dashboard!C$3,"mmm-yyyy")&amp;Dashboard!$B491,Transactions!$D:$D))</f>
        <v/>
      </c>
      <c r="D491" s="22" t="str">
        <f>IF($B491="","",SUMIF(Transactions!$F:$F,TEXT(Dashboard!D$3,"mmm-yyyy")&amp;Dashboard!$B491,Transactions!$D:$D))</f>
        <v/>
      </c>
      <c r="E491" s="22" t="str">
        <f>IF($B491="","",SUMIF(Transactions!$F:$F,TEXT(Dashboard!E$3,"mmm-yyyy")&amp;Dashboard!$B491,Transactions!$D:$D))</f>
        <v/>
      </c>
      <c r="F491" s="22" t="str">
        <f>IF($B491="","",SUMIF(Transactions!$F:$F,TEXT(Dashboard!F$3,"mmm-yyyy")&amp;Dashboard!$B491,Transactions!$D:$D))</f>
        <v/>
      </c>
      <c r="G491" s="22" t="str">
        <f>IF($B491="","",SUMIF(Transactions!$F:$F,TEXT(Dashboard!G$3,"mmm-yyyy")&amp;Dashboard!$B491,Transactions!$D:$D))</f>
        <v/>
      </c>
      <c r="H491" s="22" t="str">
        <f>IF($B491="","",SUMIF(Transactions!$F:$F,TEXT(Dashboard!H$3,"mmm-yyyy")&amp;Dashboard!$B491,Transactions!$D:$D))</f>
        <v/>
      </c>
      <c r="I491" s="22" t="str">
        <f>IF($B491="","",SUMIF(Transactions!$F:$F,TEXT(Dashboard!I$3,"mmm-yyyy")&amp;Dashboard!$B491,Transactions!$D:$D))</f>
        <v/>
      </c>
      <c r="J491" s="22" t="str">
        <f>IF($B491="","",SUMIF(Transactions!$F:$F,TEXT(Dashboard!J$3,"mmm-yyyy")&amp;Dashboard!$B491,Transactions!$D:$D))</f>
        <v/>
      </c>
      <c r="K491" s="22" t="str">
        <f>IF($B491="","",SUMIF(Transactions!$F:$F,TEXT(Dashboard!K$3,"mmm-yyyy")&amp;Dashboard!$B491,Transactions!$D:$D))</f>
        <v/>
      </c>
      <c r="L491" s="22" t="str">
        <f>IF($B491="","",SUMIF(Transactions!$F:$F,TEXT(Dashboard!L$3,"mmm-yyyy")&amp;Dashboard!$B491,Transactions!$D:$D))</f>
        <v/>
      </c>
      <c r="M491" s="22" t="str">
        <f>IF($B491="","",SUMIF(Transactions!$F:$F,TEXT(Dashboard!M$3,"mmm-yyyy")&amp;Dashboard!$B491,Transactions!$D:$D))</f>
        <v/>
      </c>
      <c r="N491" s="22" t="str">
        <f>IF($B491="","",SUMIF(Transactions!$F:$F,TEXT(Dashboard!N$3,"mmm-yyyy")&amp;Dashboard!$B491,Transactions!$D:$D))</f>
        <v/>
      </c>
      <c r="O491" s="22" t="str">
        <f>IF($B491="","",SUMIF(Transactions!$F:$F,TEXT(Dashboard!O$3,"mmm-yyyy")&amp;Dashboard!$B491,Transactions!$D:$D))</f>
        <v/>
      </c>
      <c r="P491" s="22" t="str">
        <f t="shared" si="15"/>
        <v/>
      </c>
    </row>
    <row r="492" spans="1:16">
      <c r="A492" s="20" t="str">
        <f t="shared" si="16"/>
        <v/>
      </c>
      <c r="B492" s="21"/>
      <c r="C492" s="22" t="str">
        <f>IF($B492="","",SUMIF(Transactions!$F:$F,TEXT(Dashboard!C$3,"mmm-yyyy")&amp;Dashboard!$B492,Transactions!$D:$D))</f>
        <v/>
      </c>
      <c r="D492" s="22" t="str">
        <f>IF($B492="","",SUMIF(Transactions!$F:$F,TEXT(Dashboard!D$3,"mmm-yyyy")&amp;Dashboard!$B492,Transactions!$D:$D))</f>
        <v/>
      </c>
      <c r="E492" s="22" t="str">
        <f>IF($B492="","",SUMIF(Transactions!$F:$F,TEXT(Dashboard!E$3,"mmm-yyyy")&amp;Dashboard!$B492,Transactions!$D:$D))</f>
        <v/>
      </c>
      <c r="F492" s="22" t="str">
        <f>IF($B492="","",SUMIF(Transactions!$F:$F,TEXT(Dashboard!F$3,"mmm-yyyy")&amp;Dashboard!$B492,Transactions!$D:$D))</f>
        <v/>
      </c>
      <c r="G492" s="22" t="str">
        <f>IF($B492="","",SUMIF(Transactions!$F:$F,TEXT(Dashboard!G$3,"mmm-yyyy")&amp;Dashboard!$B492,Transactions!$D:$D))</f>
        <v/>
      </c>
      <c r="H492" s="22" t="str">
        <f>IF($B492="","",SUMIF(Transactions!$F:$F,TEXT(Dashboard!H$3,"mmm-yyyy")&amp;Dashboard!$B492,Transactions!$D:$D))</f>
        <v/>
      </c>
      <c r="I492" s="22" t="str">
        <f>IF($B492="","",SUMIF(Transactions!$F:$F,TEXT(Dashboard!I$3,"mmm-yyyy")&amp;Dashboard!$B492,Transactions!$D:$D))</f>
        <v/>
      </c>
      <c r="J492" s="22" t="str">
        <f>IF($B492="","",SUMIF(Transactions!$F:$F,TEXT(Dashboard!J$3,"mmm-yyyy")&amp;Dashboard!$B492,Transactions!$D:$D))</f>
        <v/>
      </c>
      <c r="K492" s="22" t="str">
        <f>IF($B492="","",SUMIF(Transactions!$F:$F,TEXT(Dashboard!K$3,"mmm-yyyy")&amp;Dashboard!$B492,Transactions!$D:$D))</f>
        <v/>
      </c>
      <c r="L492" s="22" t="str">
        <f>IF($B492="","",SUMIF(Transactions!$F:$F,TEXT(Dashboard!L$3,"mmm-yyyy")&amp;Dashboard!$B492,Transactions!$D:$D))</f>
        <v/>
      </c>
      <c r="M492" s="22" t="str">
        <f>IF($B492="","",SUMIF(Transactions!$F:$F,TEXT(Dashboard!M$3,"mmm-yyyy")&amp;Dashboard!$B492,Transactions!$D:$D))</f>
        <v/>
      </c>
      <c r="N492" s="22" t="str">
        <f>IF($B492="","",SUMIF(Transactions!$F:$F,TEXT(Dashboard!N$3,"mmm-yyyy")&amp;Dashboard!$B492,Transactions!$D:$D))</f>
        <v/>
      </c>
      <c r="O492" s="22" t="str">
        <f>IF($B492="","",SUMIF(Transactions!$F:$F,TEXT(Dashboard!O$3,"mmm-yyyy")&amp;Dashboard!$B492,Transactions!$D:$D))</f>
        <v/>
      </c>
      <c r="P492" s="22" t="str">
        <f t="shared" si="15"/>
        <v/>
      </c>
    </row>
    <row r="493" spans="1:16">
      <c r="A493" s="20" t="str">
        <f t="shared" si="16"/>
        <v/>
      </c>
      <c r="B493" s="21"/>
      <c r="C493" s="22" t="str">
        <f>IF($B493="","",SUMIF(Transactions!$F:$F,TEXT(Dashboard!C$3,"mmm-yyyy")&amp;Dashboard!$B493,Transactions!$D:$D))</f>
        <v/>
      </c>
      <c r="D493" s="22" t="str">
        <f>IF($B493="","",SUMIF(Transactions!$F:$F,TEXT(Dashboard!D$3,"mmm-yyyy")&amp;Dashboard!$B493,Transactions!$D:$D))</f>
        <v/>
      </c>
      <c r="E493" s="22" t="str">
        <f>IF($B493="","",SUMIF(Transactions!$F:$F,TEXT(Dashboard!E$3,"mmm-yyyy")&amp;Dashboard!$B493,Transactions!$D:$D))</f>
        <v/>
      </c>
      <c r="F493" s="22" t="str">
        <f>IF($B493="","",SUMIF(Transactions!$F:$F,TEXT(Dashboard!F$3,"mmm-yyyy")&amp;Dashboard!$B493,Transactions!$D:$D))</f>
        <v/>
      </c>
      <c r="G493" s="22" t="str">
        <f>IF($B493="","",SUMIF(Transactions!$F:$F,TEXT(Dashboard!G$3,"mmm-yyyy")&amp;Dashboard!$B493,Transactions!$D:$D))</f>
        <v/>
      </c>
      <c r="H493" s="22" t="str">
        <f>IF($B493="","",SUMIF(Transactions!$F:$F,TEXT(Dashboard!H$3,"mmm-yyyy")&amp;Dashboard!$B493,Transactions!$D:$D))</f>
        <v/>
      </c>
      <c r="I493" s="22" t="str">
        <f>IF($B493="","",SUMIF(Transactions!$F:$F,TEXT(Dashboard!I$3,"mmm-yyyy")&amp;Dashboard!$B493,Transactions!$D:$D))</f>
        <v/>
      </c>
      <c r="J493" s="22" t="str">
        <f>IF($B493="","",SUMIF(Transactions!$F:$F,TEXT(Dashboard!J$3,"mmm-yyyy")&amp;Dashboard!$B493,Transactions!$D:$D))</f>
        <v/>
      </c>
      <c r="K493" s="22" t="str">
        <f>IF($B493="","",SUMIF(Transactions!$F:$F,TEXT(Dashboard!K$3,"mmm-yyyy")&amp;Dashboard!$B493,Transactions!$D:$D))</f>
        <v/>
      </c>
      <c r="L493" s="22" t="str">
        <f>IF($B493="","",SUMIF(Transactions!$F:$F,TEXT(Dashboard!L$3,"mmm-yyyy")&amp;Dashboard!$B493,Transactions!$D:$D))</f>
        <v/>
      </c>
      <c r="M493" s="22" t="str">
        <f>IF($B493="","",SUMIF(Transactions!$F:$F,TEXT(Dashboard!M$3,"mmm-yyyy")&amp;Dashboard!$B493,Transactions!$D:$D))</f>
        <v/>
      </c>
      <c r="N493" s="22" t="str">
        <f>IF($B493="","",SUMIF(Transactions!$F:$F,TEXT(Dashboard!N$3,"mmm-yyyy")&amp;Dashboard!$B493,Transactions!$D:$D))</f>
        <v/>
      </c>
      <c r="O493" s="22" t="str">
        <f>IF($B493="","",SUMIF(Transactions!$F:$F,TEXT(Dashboard!O$3,"mmm-yyyy")&amp;Dashboard!$B493,Transactions!$D:$D))</f>
        <v/>
      </c>
      <c r="P493" s="22" t="str">
        <f t="shared" si="15"/>
        <v/>
      </c>
    </row>
    <row r="494" spans="1:16">
      <c r="A494" s="20" t="str">
        <f t="shared" si="16"/>
        <v/>
      </c>
      <c r="B494" s="21"/>
      <c r="C494" s="22" t="str">
        <f>IF($B494="","",SUMIF(Transactions!$F:$F,TEXT(Dashboard!C$3,"mmm-yyyy")&amp;Dashboard!$B494,Transactions!$D:$D))</f>
        <v/>
      </c>
      <c r="D494" s="22" t="str">
        <f>IF($B494="","",SUMIF(Transactions!$F:$F,TEXT(Dashboard!D$3,"mmm-yyyy")&amp;Dashboard!$B494,Transactions!$D:$D))</f>
        <v/>
      </c>
      <c r="E494" s="22" t="str">
        <f>IF($B494="","",SUMIF(Transactions!$F:$F,TEXT(Dashboard!E$3,"mmm-yyyy")&amp;Dashboard!$B494,Transactions!$D:$D))</f>
        <v/>
      </c>
      <c r="F494" s="22" t="str">
        <f>IF($B494="","",SUMIF(Transactions!$F:$F,TEXT(Dashboard!F$3,"mmm-yyyy")&amp;Dashboard!$B494,Transactions!$D:$D))</f>
        <v/>
      </c>
      <c r="G494" s="22" t="str">
        <f>IF($B494="","",SUMIF(Transactions!$F:$F,TEXT(Dashboard!G$3,"mmm-yyyy")&amp;Dashboard!$B494,Transactions!$D:$D))</f>
        <v/>
      </c>
      <c r="H494" s="22" t="str">
        <f>IF($B494="","",SUMIF(Transactions!$F:$F,TEXT(Dashboard!H$3,"mmm-yyyy")&amp;Dashboard!$B494,Transactions!$D:$D))</f>
        <v/>
      </c>
      <c r="I494" s="22" t="str">
        <f>IF($B494="","",SUMIF(Transactions!$F:$F,TEXT(Dashboard!I$3,"mmm-yyyy")&amp;Dashboard!$B494,Transactions!$D:$D))</f>
        <v/>
      </c>
      <c r="J494" s="22" t="str">
        <f>IF($B494="","",SUMIF(Transactions!$F:$F,TEXT(Dashboard!J$3,"mmm-yyyy")&amp;Dashboard!$B494,Transactions!$D:$D))</f>
        <v/>
      </c>
      <c r="K494" s="22" t="str">
        <f>IF($B494="","",SUMIF(Transactions!$F:$F,TEXT(Dashboard!K$3,"mmm-yyyy")&amp;Dashboard!$B494,Transactions!$D:$D))</f>
        <v/>
      </c>
      <c r="L494" s="22" t="str">
        <f>IF($B494="","",SUMIF(Transactions!$F:$F,TEXT(Dashboard!L$3,"mmm-yyyy")&amp;Dashboard!$B494,Transactions!$D:$D))</f>
        <v/>
      </c>
      <c r="M494" s="22" t="str">
        <f>IF($B494="","",SUMIF(Transactions!$F:$F,TEXT(Dashboard!M$3,"mmm-yyyy")&amp;Dashboard!$B494,Transactions!$D:$D))</f>
        <v/>
      </c>
      <c r="N494" s="22" t="str">
        <f>IF($B494="","",SUMIF(Transactions!$F:$F,TEXT(Dashboard!N$3,"mmm-yyyy")&amp;Dashboard!$B494,Transactions!$D:$D))</f>
        <v/>
      </c>
      <c r="O494" s="22" t="str">
        <f>IF($B494="","",SUMIF(Transactions!$F:$F,TEXT(Dashboard!O$3,"mmm-yyyy")&amp;Dashboard!$B494,Transactions!$D:$D))</f>
        <v/>
      </c>
      <c r="P494" s="22" t="str">
        <f t="shared" si="15"/>
        <v/>
      </c>
    </row>
    <row r="495" spans="1:16">
      <c r="A495" s="20" t="str">
        <f t="shared" si="16"/>
        <v/>
      </c>
      <c r="B495" s="21"/>
      <c r="C495" s="22" t="str">
        <f>IF($B495="","",SUMIF(Transactions!$F:$F,TEXT(Dashboard!C$3,"mmm-yyyy")&amp;Dashboard!$B495,Transactions!$D:$D))</f>
        <v/>
      </c>
      <c r="D495" s="22" t="str">
        <f>IF($B495="","",SUMIF(Transactions!$F:$F,TEXT(Dashboard!D$3,"mmm-yyyy")&amp;Dashboard!$B495,Transactions!$D:$D))</f>
        <v/>
      </c>
      <c r="E495" s="22" t="str">
        <f>IF($B495="","",SUMIF(Transactions!$F:$F,TEXT(Dashboard!E$3,"mmm-yyyy")&amp;Dashboard!$B495,Transactions!$D:$D))</f>
        <v/>
      </c>
      <c r="F495" s="22" t="str">
        <f>IF($B495="","",SUMIF(Transactions!$F:$F,TEXT(Dashboard!F$3,"mmm-yyyy")&amp;Dashboard!$B495,Transactions!$D:$D))</f>
        <v/>
      </c>
      <c r="G495" s="22" t="str">
        <f>IF($B495="","",SUMIF(Transactions!$F:$F,TEXT(Dashboard!G$3,"mmm-yyyy")&amp;Dashboard!$B495,Transactions!$D:$D))</f>
        <v/>
      </c>
      <c r="H495" s="22" t="str">
        <f>IF($B495="","",SUMIF(Transactions!$F:$F,TEXT(Dashboard!H$3,"mmm-yyyy")&amp;Dashboard!$B495,Transactions!$D:$D))</f>
        <v/>
      </c>
      <c r="I495" s="22" t="str">
        <f>IF($B495="","",SUMIF(Transactions!$F:$F,TEXT(Dashboard!I$3,"mmm-yyyy")&amp;Dashboard!$B495,Transactions!$D:$D))</f>
        <v/>
      </c>
      <c r="J495" s="22" t="str">
        <f>IF($B495="","",SUMIF(Transactions!$F:$F,TEXT(Dashboard!J$3,"mmm-yyyy")&amp;Dashboard!$B495,Transactions!$D:$D))</f>
        <v/>
      </c>
      <c r="K495" s="22" t="str">
        <f>IF($B495="","",SUMIF(Transactions!$F:$F,TEXT(Dashboard!K$3,"mmm-yyyy")&amp;Dashboard!$B495,Transactions!$D:$D))</f>
        <v/>
      </c>
      <c r="L495" s="22" t="str">
        <f>IF($B495="","",SUMIF(Transactions!$F:$F,TEXT(Dashboard!L$3,"mmm-yyyy")&amp;Dashboard!$B495,Transactions!$D:$D))</f>
        <v/>
      </c>
      <c r="M495" s="22" t="str">
        <f>IF($B495="","",SUMIF(Transactions!$F:$F,TEXT(Dashboard!M$3,"mmm-yyyy")&amp;Dashboard!$B495,Transactions!$D:$D))</f>
        <v/>
      </c>
      <c r="N495" s="22" t="str">
        <f>IF($B495="","",SUMIF(Transactions!$F:$F,TEXT(Dashboard!N$3,"mmm-yyyy")&amp;Dashboard!$B495,Transactions!$D:$D))</f>
        <v/>
      </c>
      <c r="O495" s="22" t="str">
        <f>IF($B495="","",SUMIF(Transactions!$F:$F,TEXT(Dashboard!O$3,"mmm-yyyy")&amp;Dashboard!$B495,Transactions!$D:$D))</f>
        <v/>
      </c>
      <c r="P495" s="22" t="str">
        <f t="shared" si="15"/>
        <v/>
      </c>
    </row>
    <row r="496" spans="1:16">
      <c r="A496" s="20" t="str">
        <f t="shared" si="16"/>
        <v/>
      </c>
      <c r="B496" s="21"/>
      <c r="C496" s="22" t="str">
        <f>IF($B496="","",SUMIF(Transactions!$F:$F,TEXT(Dashboard!C$3,"mmm-yyyy")&amp;Dashboard!$B496,Transactions!$D:$D))</f>
        <v/>
      </c>
      <c r="D496" s="22" t="str">
        <f>IF($B496="","",SUMIF(Transactions!$F:$F,TEXT(Dashboard!D$3,"mmm-yyyy")&amp;Dashboard!$B496,Transactions!$D:$D))</f>
        <v/>
      </c>
      <c r="E496" s="22" t="str">
        <f>IF($B496="","",SUMIF(Transactions!$F:$F,TEXT(Dashboard!E$3,"mmm-yyyy")&amp;Dashboard!$B496,Transactions!$D:$D))</f>
        <v/>
      </c>
      <c r="F496" s="22" t="str">
        <f>IF($B496="","",SUMIF(Transactions!$F:$F,TEXT(Dashboard!F$3,"mmm-yyyy")&amp;Dashboard!$B496,Transactions!$D:$D))</f>
        <v/>
      </c>
      <c r="G496" s="22" t="str">
        <f>IF($B496="","",SUMIF(Transactions!$F:$F,TEXT(Dashboard!G$3,"mmm-yyyy")&amp;Dashboard!$B496,Transactions!$D:$D))</f>
        <v/>
      </c>
      <c r="H496" s="22" t="str">
        <f>IF($B496="","",SUMIF(Transactions!$F:$F,TEXT(Dashboard!H$3,"mmm-yyyy")&amp;Dashboard!$B496,Transactions!$D:$D))</f>
        <v/>
      </c>
      <c r="I496" s="22" t="str">
        <f>IF($B496="","",SUMIF(Transactions!$F:$F,TEXT(Dashboard!I$3,"mmm-yyyy")&amp;Dashboard!$B496,Transactions!$D:$D))</f>
        <v/>
      </c>
      <c r="J496" s="22" t="str">
        <f>IF($B496="","",SUMIF(Transactions!$F:$F,TEXT(Dashboard!J$3,"mmm-yyyy")&amp;Dashboard!$B496,Transactions!$D:$D))</f>
        <v/>
      </c>
      <c r="K496" s="22" t="str">
        <f>IF($B496="","",SUMIF(Transactions!$F:$F,TEXT(Dashboard!K$3,"mmm-yyyy")&amp;Dashboard!$B496,Transactions!$D:$D))</f>
        <v/>
      </c>
      <c r="L496" s="22" t="str">
        <f>IF($B496="","",SUMIF(Transactions!$F:$F,TEXT(Dashboard!L$3,"mmm-yyyy")&amp;Dashboard!$B496,Transactions!$D:$D))</f>
        <v/>
      </c>
      <c r="M496" s="22" t="str">
        <f>IF($B496="","",SUMIF(Transactions!$F:$F,TEXT(Dashboard!M$3,"mmm-yyyy")&amp;Dashboard!$B496,Transactions!$D:$D))</f>
        <v/>
      </c>
      <c r="N496" s="22" t="str">
        <f>IF($B496="","",SUMIF(Transactions!$F:$F,TEXT(Dashboard!N$3,"mmm-yyyy")&amp;Dashboard!$B496,Transactions!$D:$D))</f>
        <v/>
      </c>
      <c r="O496" s="22" t="str">
        <f>IF($B496="","",SUMIF(Transactions!$F:$F,TEXT(Dashboard!O$3,"mmm-yyyy")&amp;Dashboard!$B496,Transactions!$D:$D))</f>
        <v/>
      </c>
      <c r="P496" s="22" t="str">
        <f t="shared" si="15"/>
        <v/>
      </c>
    </row>
    <row r="497" spans="1:16">
      <c r="A497" s="20" t="str">
        <f t="shared" si="16"/>
        <v/>
      </c>
      <c r="B497" s="21"/>
      <c r="C497" s="22" t="str">
        <f>IF($B497="","",SUMIF(Transactions!$F:$F,TEXT(Dashboard!C$3,"mmm-yyyy")&amp;Dashboard!$B497,Transactions!$D:$D))</f>
        <v/>
      </c>
      <c r="D497" s="22" t="str">
        <f>IF($B497="","",SUMIF(Transactions!$F:$F,TEXT(Dashboard!D$3,"mmm-yyyy")&amp;Dashboard!$B497,Transactions!$D:$D))</f>
        <v/>
      </c>
      <c r="E497" s="22" t="str">
        <f>IF($B497="","",SUMIF(Transactions!$F:$F,TEXT(Dashboard!E$3,"mmm-yyyy")&amp;Dashboard!$B497,Transactions!$D:$D))</f>
        <v/>
      </c>
      <c r="F497" s="22" t="str">
        <f>IF($B497="","",SUMIF(Transactions!$F:$F,TEXT(Dashboard!F$3,"mmm-yyyy")&amp;Dashboard!$B497,Transactions!$D:$D))</f>
        <v/>
      </c>
      <c r="G497" s="22" t="str">
        <f>IF($B497="","",SUMIF(Transactions!$F:$F,TEXT(Dashboard!G$3,"mmm-yyyy")&amp;Dashboard!$B497,Transactions!$D:$D))</f>
        <v/>
      </c>
      <c r="H497" s="22" t="str">
        <f>IF($B497="","",SUMIF(Transactions!$F:$F,TEXT(Dashboard!H$3,"mmm-yyyy")&amp;Dashboard!$B497,Transactions!$D:$D))</f>
        <v/>
      </c>
      <c r="I497" s="22" t="str">
        <f>IF($B497="","",SUMIF(Transactions!$F:$F,TEXT(Dashboard!I$3,"mmm-yyyy")&amp;Dashboard!$B497,Transactions!$D:$D))</f>
        <v/>
      </c>
      <c r="J497" s="22" t="str">
        <f>IF($B497="","",SUMIF(Transactions!$F:$F,TEXT(Dashboard!J$3,"mmm-yyyy")&amp;Dashboard!$B497,Transactions!$D:$D))</f>
        <v/>
      </c>
      <c r="K497" s="22" t="str">
        <f>IF($B497="","",SUMIF(Transactions!$F:$F,TEXT(Dashboard!K$3,"mmm-yyyy")&amp;Dashboard!$B497,Transactions!$D:$D))</f>
        <v/>
      </c>
      <c r="L497" s="22" t="str">
        <f>IF($B497="","",SUMIF(Transactions!$F:$F,TEXT(Dashboard!L$3,"mmm-yyyy")&amp;Dashboard!$B497,Transactions!$D:$D))</f>
        <v/>
      </c>
      <c r="M497" s="22" t="str">
        <f>IF($B497="","",SUMIF(Transactions!$F:$F,TEXT(Dashboard!M$3,"mmm-yyyy")&amp;Dashboard!$B497,Transactions!$D:$D))</f>
        <v/>
      </c>
      <c r="N497" s="22" t="str">
        <f>IF($B497="","",SUMIF(Transactions!$F:$F,TEXT(Dashboard!N$3,"mmm-yyyy")&amp;Dashboard!$B497,Transactions!$D:$D))</f>
        <v/>
      </c>
      <c r="O497" s="22" t="str">
        <f>IF($B497="","",SUMIF(Transactions!$F:$F,TEXT(Dashboard!O$3,"mmm-yyyy")&amp;Dashboard!$B497,Transactions!$D:$D))</f>
        <v/>
      </c>
      <c r="P497" s="22" t="str">
        <f t="shared" si="15"/>
        <v/>
      </c>
    </row>
    <row r="498" spans="1:16">
      <c r="A498" s="20" t="str">
        <f t="shared" si="16"/>
        <v/>
      </c>
      <c r="B498" s="21"/>
      <c r="C498" s="22" t="str">
        <f>IF($B498="","",SUMIF(Transactions!$F:$F,TEXT(Dashboard!C$3,"mmm-yyyy")&amp;Dashboard!$B498,Transactions!$D:$D))</f>
        <v/>
      </c>
      <c r="D498" s="22" t="str">
        <f>IF($B498="","",SUMIF(Transactions!$F:$F,TEXT(Dashboard!D$3,"mmm-yyyy")&amp;Dashboard!$B498,Transactions!$D:$D))</f>
        <v/>
      </c>
      <c r="E498" s="22" t="str">
        <f>IF($B498="","",SUMIF(Transactions!$F:$F,TEXT(Dashboard!E$3,"mmm-yyyy")&amp;Dashboard!$B498,Transactions!$D:$D))</f>
        <v/>
      </c>
      <c r="F498" s="22" t="str">
        <f>IF($B498="","",SUMIF(Transactions!$F:$F,TEXT(Dashboard!F$3,"mmm-yyyy")&amp;Dashboard!$B498,Transactions!$D:$D))</f>
        <v/>
      </c>
      <c r="G498" s="22" t="str">
        <f>IF($B498="","",SUMIF(Transactions!$F:$F,TEXT(Dashboard!G$3,"mmm-yyyy")&amp;Dashboard!$B498,Transactions!$D:$D))</f>
        <v/>
      </c>
      <c r="H498" s="22" t="str">
        <f>IF($B498="","",SUMIF(Transactions!$F:$F,TEXT(Dashboard!H$3,"mmm-yyyy")&amp;Dashboard!$B498,Transactions!$D:$D))</f>
        <v/>
      </c>
      <c r="I498" s="22" t="str">
        <f>IF($B498="","",SUMIF(Transactions!$F:$F,TEXT(Dashboard!I$3,"mmm-yyyy")&amp;Dashboard!$B498,Transactions!$D:$D))</f>
        <v/>
      </c>
      <c r="J498" s="22" t="str">
        <f>IF($B498="","",SUMIF(Transactions!$F:$F,TEXT(Dashboard!J$3,"mmm-yyyy")&amp;Dashboard!$B498,Transactions!$D:$D))</f>
        <v/>
      </c>
      <c r="K498" s="22" t="str">
        <f>IF($B498="","",SUMIF(Transactions!$F:$F,TEXT(Dashboard!K$3,"mmm-yyyy")&amp;Dashboard!$B498,Transactions!$D:$D))</f>
        <v/>
      </c>
      <c r="L498" s="22" t="str">
        <f>IF($B498="","",SUMIF(Transactions!$F:$F,TEXT(Dashboard!L$3,"mmm-yyyy")&amp;Dashboard!$B498,Transactions!$D:$D))</f>
        <v/>
      </c>
      <c r="M498" s="22" t="str">
        <f>IF($B498="","",SUMIF(Transactions!$F:$F,TEXT(Dashboard!M$3,"mmm-yyyy")&amp;Dashboard!$B498,Transactions!$D:$D))</f>
        <v/>
      </c>
      <c r="N498" s="22" t="str">
        <f>IF($B498="","",SUMIF(Transactions!$F:$F,TEXT(Dashboard!N$3,"mmm-yyyy")&amp;Dashboard!$B498,Transactions!$D:$D))</f>
        <v/>
      </c>
      <c r="O498" s="22" t="str">
        <f>IF($B498="","",SUMIF(Transactions!$F:$F,TEXT(Dashboard!O$3,"mmm-yyyy")&amp;Dashboard!$B498,Transactions!$D:$D))</f>
        <v/>
      </c>
      <c r="P498" s="22" t="str">
        <f t="shared" si="15"/>
        <v/>
      </c>
    </row>
    <row r="499" spans="1:16">
      <c r="A499" s="20" t="str">
        <f t="shared" si="16"/>
        <v/>
      </c>
      <c r="B499" s="21"/>
      <c r="C499" s="22" t="str">
        <f>IF($B499="","",SUMIF(Transactions!$F:$F,TEXT(Dashboard!C$3,"mmm-yyyy")&amp;Dashboard!$B499,Transactions!$D:$D))</f>
        <v/>
      </c>
      <c r="D499" s="22" t="str">
        <f>IF($B499="","",SUMIF(Transactions!$F:$F,TEXT(Dashboard!D$3,"mmm-yyyy")&amp;Dashboard!$B499,Transactions!$D:$D))</f>
        <v/>
      </c>
      <c r="E499" s="22" t="str">
        <f>IF($B499="","",SUMIF(Transactions!$F:$F,TEXT(Dashboard!E$3,"mmm-yyyy")&amp;Dashboard!$B499,Transactions!$D:$D))</f>
        <v/>
      </c>
      <c r="F499" s="22" t="str">
        <f>IF($B499="","",SUMIF(Transactions!$F:$F,TEXT(Dashboard!F$3,"mmm-yyyy")&amp;Dashboard!$B499,Transactions!$D:$D))</f>
        <v/>
      </c>
      <c r="G499" s="22" t="str">
        <f>IF($B499="","",SUMIF(Transactions!$F:$F,TEXT(Dashboard!G$3,"mmm-yyyy")&amp;Dashboard!$B499,Transactions!$D:$D))</f>
        <v/>
      </c>
      <c r="H499" s="22" t="str">
        <f>IF($B499="","",SUMIF(Transactions!$F:$F,TEXT(Dashboard!H$3,"mmm-yyyy")&amp;Dashboard!$B499,Transactions!$D:$D))</f>
        <v/>
      </c>
      <c r="I499" s="22" t="str">
        <f>IF($B499="","",SUMIF(Transactions!$F:$F,TEXT(Dashboard!I$3,"mmm-yyyy")&amp;Dashboard!$B499,Transactions!$D:$D))</f>
        <v/>
      </c>
      <c r="J499" s="22" t="str">
        <f>IF($B499="","",SUMIF(Transactions!$F:$F,TEXT(Dashboard!J$3,"mmm-yyyy")&amp;Dashboard!$B499,Transactions!$D:$D))</f>
        <v/>
      </c>
      <c r="K499" s="22" t="str">
        <f>IF($B499="","",SUMIF(Transactions!$F:$F,TEXT(Dashboard!K$3,"mmm-yyyy")&amp;Dashboard!$B499,Transactions!$D:$D))</f>
        <v/>
      </c>
      <c r="L499" s="22" t="str">
        <f>IF($B499="","",SUMIF(Transactions!$F:$F,TEXT(Dashboard!L$3,"mmm-yyyy")&amp;Dashboard!$B499,Transactions!$D:$D))</f>
        <v/>
      </c>
      <c r="M499" s="22" t="str">
        <f>IF($B499="","",SUMIF(Transactions!$F:$F,TEXT(Dashboard!M$3,"mmm-yyyy")&amp;Dashboard!$B499,Transactions!$D:$D))</f>
        <v/>
      </c>
      <c r="N499" s="22" t="str">
        <f>IF($B499="","",SUMIF(Transactions!$F:$F,TEXT(Dashboard!N$3,"mmm-yyyy")&amp;Dashboard!$B499,Transactions!$D:$D))</f>
        <v/>
      </c>
      <c r="O499" s="22" t="str">
        <f>IF($B499="","",SUMIF(Transactions!$F:$F,TEXT(Dashboard!O$3,"mmm-yyyy")&amp;Dashboard!$B499,Transactions!$D:$D))</f>
        <v/>
      </c>
      <c r="P499" s="22" t="str">
        <f t="shared" si="15"/>
        <v/>
      </c>
    </row>
    <row r="500" spans="1:16">
      <c r="A500" s="20" t="str">
        <f t="shared" si="16"/>
        <v/>
      </c>
      <c r="B500" s="21"/>
      <c r="C500" s="22" t="str">
        <f>IF($B500="","",SUMIF(Transactions!$F:$F,TEXT(Dashboard!C$3,"mmm-yyyy")&amp;Dashboard!$B500,Transactions!$D:$D))</f>
        <v/>
      </c>
      <c r="D500" s="22" t="str">
        <f>IF($B500="","",SUMIF(Transactions!$F:$F,TEXT(Dashboard!D$3,"mmm-yyyy")&amp;Dashboard!$B500,Transactions!$D:$D))</f>
        <v/>
      </c>
      <c r="E500" s="22" t="str">
        <f>IF($B500="","",SUMIF(Transactions!$F:$F,TEXT(Dashboard!E$3,"mmm-yyyy")&amp;Dashboard!$B500,Transactions!$D:$D))</f>
        <v/>
      </c>
      <c r="F500" s="22" t="str">
        <f>IF($B500="","",SUMIF(Transactions!$F:$F,TEXT(Dashboard!F$3,"mmm-yyyy")&amp;Dashboard!$B500,Transactions!$D:$D))</f>
        <v/>
      </c>
      <c r="G500" s="22" t="str">
        <f>IF($B500="","",SUMIF(Transactions!$F:$F,TEXT(Dashboard!G$3,"mmm-yyyy")&amp;Dashboard!$B500,Transactions!$D:$D))</f>
        <v/>
      </c>
      <c r="H500" s="22" t="str">
        <f>IF($B500="","",SUMIF(Transactions!$F:$F,TEXT(Dashboard!H$3,"mmm-yyyy")&amp;Dashboard!$B500,Transactions!$D:$D))</f>
        <v/>
      </c>
      <c r="I500" s="22" t="str">
        <f>IF($B500="","",SUMIF(Transactions!$F:$F,TEXT(Dashboard!I$3,"mmm-yyyy")&amp;Dashboard!$B500,Transactions!$D:$D))</f>
        <v/>
      </c>
      <c r="J500" s="22" t="str">
        <f>IF($B500="","",SUMIF(Transactions!$F:$F,TEXT(Dashboard!J$3,"mmm-yyyy")&amp;Dashboard!$B500,Transactions!$D:$D))</f>
        <v/>
      </c>
      <c r="K500" s="22" t="str">
        <f>IF($B500="","",SUMIF(Transactions!$F:$F,TEXT(Dashboard!K$3,"mmm-yyyy")&amp;Dashboard!$B500,Transactions!$D:$D))</f>
        <v/>
      </c>
      <c r="L500" s="22" t="str">
        <f>IF($B500="","",SUMIF(Transactions!$F:$F,TEXT(Dashboard!L$3,"mmm-yyyy")&amp;Dashboard!$B500,Transactions!$D:$D))</f>
        <v/>
      </c>
      <c r="M500" s="22" t="str">
        <f>IF($B500="","",SUMIF(Transactions!$F:$F,TEXT(Dashboard!M$3,"mmm-yyyy")&amp;Dashboard!$B500,Transactions!$D:$D))</f>
        <v/>
      </c>
      <c r="N500" s="22" t="str">
        <f>IF($B500="","",SUMIF(Transactions!$F:$F,TEXT(Dashboard!N$3,"mmm-yyyy")&amp;Dashboard!$B500,Transactions!$D:$D))</f>
        <v/>
      </c>
      <c r="O500" s="22" t="str">
        <f>IF($B500="","",SUMIF(Transactions!$F:$F,TEXT(Dashboard!O$3,"mmm-yyyy")&amp;Dashboard!$B500,Transactions!$D:$D))</f>
        <v/>
      </c>
      <c r="P500" s="22" t="str">
        <f t="shared" si="15"/>
        <v/>
      </c>
    </row>
    <row r="501" spans="1:16">
      <c r="A501" s="20" t="str">
        <f t="shared" si="16"/>
        <v/>
      </c>
      <c r="B501" s="21"/>
      <c r="C501" s="22" t="str">
        <f>IF($B501="","",SUMIF(Transactions!$F:$F,TEXT(Dashboard!C$3,"mmm-yyyy")&amp;Dashboard!$B501,Transactions!$D:$D))</f>
        <v/>
      </c>
      <c r="D501" s="22" t="str">
        <f>IF($B501="","",SUMIF(Transactions!$F:$F,TEXT(Dashboard!D$3,"mmm-yyyy")&amp;Dashboard!$B501,Transactions!$D:$D))</f>
        <v/>
      </c>
      <c r="E501" s="22" t="str">
        <f>IF($B501="","",SUMIF(Transactions!$F:$F,TEXT(Dashboard!E$3,"mmm-yyyy")&amp;Dashboard!$B501,Transactions!$D:$D))</f>
        <v/>
      </c>
      <c r="F501" s="22" t="str">
        <f>IF($B501="","",SUMIF(Transactions!$F:$F,TEXT(Dashboard!F$3,"mmm-yyyy")&amp;Dashboard!$B501,Transactions!$D:$D))</f>
        <v/>
      </c>
      <c r="G501" s="22" t="str">
        <f>IF($B501="","",SUMIF(Transactions!$F:$F,TEXT(Dashboard!G$3,"mmm-yyyy")&amp;Dashboard!$B501,Transactions!$D:$D))</f>
        <v/>
      </c>
      <c r="H501" s="22" t="str">
        <f>IF($B501="","",SUMIF(Transactions!$F:$F,TEXT(Dashboard!H$3,"mmm-yyyy")&amp;Dashboard!$B501,Transactions!$D:$D))</f>
        <v/>
      </c>
      <c r="I501" s="22" t="str">
        <f>IF($B501="","",SUMIF(Transactions!$F:$F,TEXT(Dashboard!I$3,"mmm-yyyy")&amp;Dashboard!$B501,Transactions!$D:$D))</f>
        <v/>
      </c>
      <c r="J501" s="22" t="str">
        <f>IF($B501="","",SUMIF(Transactions!$F:$F,TEXT(Dashboard!J$3,"mmm-yyyy")&amp;Dashboard!$B501,Transactions!$D:$D))</f>
        <v/>
      </c>
      <c r="K501" s="22" t="str">
        <f>IF($B501="","",SUMIF(Transactions!$F:$F,TEXT(Dashboard!K$3,"mmm-yyyy")&amp;Dashboard!$B501,Transactions!$D:$D))</f>
        <v/>
      </c>
      <c r="L501" s="22" t="str">
        <f>IF($B501="","",SUMIF(Transactions!$F:$F,TEXT(Dashboard!L$3,"mmm-yyyy")&amp;Dashboard!$B501,Transactions!$D:$D))</f>
        <v/>
      </c>
      <c r="M501" s="22" t="str">
        <f>IF($B501="","",SUMIF(Transactions!$F:$F,TEXT(Dashboard!M$3,"mmm-yyyy")&amp;Dashboard!$B501,Transactions!$D:$D))</f>
        <v/>
      </c>
      <c r="N501" s="22" t="str">
        <f>IF($B501="","",SUMIF(Transactions!$F:$F,TEXT(Dashboard!N$3,"mmm-yyyy")&amp;Dashboard!$B501,Transactions!$D:$D))</f>
        <v/>
      </c>
      <c r="O501" s="22" t="str">
        <f>IF($B501="","",SUMIF(Transactions!$F:$F,TEXT(Dashboard!O$3,"mmm-yyyy")&amp;Dashboard!$B501,Transactions!$D:$D))</f>
        <v/>
      </c>
      <c r="P501" s="22" t="str">
        <f t="shared" si="15"/>
        <v/>
      </c>
    </row>
    <row r="502" spans="1:16">
      <c r="A502" s="20" t="str">
        <f t="shared" si="16"/>
        <v/>
      </c>
      <c r="B502" s="21"/>
      <c r="C502" s="22" t="str">
        <f>IF($B502="","",SUMIF(Transactions!$F:$F,TEXT(Dashboard!C$3,"mmm-yyyy")&amp;Dashboard!$B502,Transactions!$D:$D))</f>
        <v/>
      </c>
      <c r="D502" s="22" t="str">
        <f>IF($B502="","",SUMIF(Transactions!$F:$F,TEXT(Dashboard!D$3,"mmm-yyyy")&amp;Dashboard!$B502,Transactions!$D:$D))</f>
        <v/>
      </c>
      <c r="E502" s="22" t="str">
        <f>IF($B502="","",SUMIF(Transactions!$F:$F,TEXT(Dashboard!E$3,"mmm-yyyy")&amp;Dashboard!$B502,Transactions!$D:$D))</f>
        <v/>
      </c>
      <c r="F502" s="22" t="str">
        <f>IF($B502="","",SUMIF(Transactions!$F:$F,TEXT(Dashboard!F$3,"mmm-yyyy")&amp;Dashboard!$B502,Transactions!$D:$D))</f>
        <v/>
      </c>
      <c r="G502" s="22" t="str">
        <f>IF($B502="","",SUMIF(Transactions!$F:$F,TEXT(Dashboard!G$3,"mmm-yyyy")&amp;Dashboard!$B502,Transactions!$D:$D))</f>
        <v/>
      </c>
      <c r="H502" s="22" t="str">
        <f>IF($B502="","",SUMIF(Transactions!$F:$F,TEXT(Dashboard!H$3,"mmm-yyyy")&amp;Dashboard!$B502,Transactions!$D:$D))</f>
        <v/>
      </c>
      <c r="I502" s="22" t="str">
        <f>IF($B502="","",SUMIF(Transactions!$F:$F,TEXT(Dashboard!I$3,"mmm-yyyy")&amp;Dashboard!$B502,Transactions!$D:$D))</f>
        <v/>
      </c>
      <c r="J502" s="22" t="str">
        <f>IF($B502="","",SUMIF(Transactions!$F:$F,TEXT(Dashboard!J$3,"mmm-yyyy")&amp;Dashboard!$B502,Transactions!$D:$D))</f>
        <v/>
      </c>
      <c r="K502" s="22" t="str">
        <f>IF($B502="","",SUMIF(Transactions!$F:$F,TEXT(Dashboard!K$3,"mmm-yyyy")&amp;Dashboard!$B502,Transactions!$D:$D))</f>
        <v/>
      </c>
      <c r="L502" s="22" t="str">
        <f>IF($B502="","",SUMIF(Transactions!$F:$F,TEXT(Dashboard!L$3,"mmm-yyyy")&amp;Dashboard!$B502,Transactions!$D:$D))</f>
        <v/>
      </c>
      <c r="M502" s="22" t="str">
        <f>IF($B502="","",SUMIF(Transactions!$F:$F,TEXT(Dashboard!M$3,"mmm-yyyy")&amp;Dashboard!$B502,Transactions!$D:$D))</f>
        <v/>
      </c>
      <c r="N502" s="22" t="str">
        <f>IF($B502="","",SUMIF(Transactions!$F:$F,TEXT(Dashboard!N$3,"mmm-yyyy")&amp;Dashboard!$B502,Transactions!$D:$D))</f>
        <v/>
      </c>
      <c r="O502" s="22" t="str">
        <f>IF($B502="","",SUMIF(Transactions!$F:$F,TEXT(Dashboard!O$3,"mmm-yyyy")&amp;Dashboard!$B502,Transactions!$D:$D))</f>
        <v/>
      </c>
      <c r="P502" s="22" t="str">
        <f t="shared" si="15"/>
        <v/>
      </c>
    </row>
    <row r="503" spans="1:16">
      <c r="A503" s="20" t="str">
        <f t="shared" si="16"/>
        <v/>
      </c>
      <c r="B503" s="21"/>
      <c r="C503" s="22" t="str">
        <f>IF($B503="","",SUMIF(Transactions!$F:$F,TEXT(Dashboard!C$3,"mmm-yyyy")&amp;Dashboard!$B503,Transactions!$D:$D))</f>
        <v/>
      </c>
      <c r="D503" s="22" t="str">
        <f>IF($B503="","",SUMIF(Transactions!$F:$F,TEXT(Dashboard!D$3,"mmm-yyyy")&amp;Dashboard!$B503,Transactions!$D:$D))</f>
        <v/>
      </c>
      <c r="E503" s="22" t="str">
        <f>IF($B503="","",SUMIF(Transactions!$F:$F,TEXT(Dashboard!E$3,"mmm-yyyy")&amp;Dashboard!$B503,Transactions!$D:$D))</f>
        <v/>
      </c>
      <c r="F503" s="22" t="str">
        <f>IF($B503="","",SUMIF(Transactions!$F:$F,TEXT(Dashboard!F$3,"mmm-yyyy")&amp;Dashboard!$B503,Transactions!$D:$D))</f>
        <v/>
      </c>
      <c r="G503" s="22" t="str">
        <f>IF($B503="","",SUMIF(Transactions!$F:$F,TEXT(Dashboard!G$3,"mmm-yyyy")&amp;Dashboard!$B503,Transactions!$D:$D))</f>
        <v/>
      </c>
      <c r="H503" s="22" t="str">
        <f>IF($B503="","",SUMIF(Transactions!$F:$F,TEXT(Dashboard!H$3,"mmm-yyyy")&amp;Dashboard!$B503,Transactions!$D:$D))</f>
        <v/>
      </c>
      <c r="I503" s="22" t="str">
        <f>IF($B503="","",SUMIF(Transactions!$F:$F,TEXT(Dashboard!I$3,"mmm-yyyy")&amp;Dashboard!$B503,Transactions!$D:$D))</f>
        <v/>
      </c>
      <c r="J503" s="22" t="str">
        <f>IF($B503="","",SUMIF(Transactions!$F:$F,TEXT(Dashboard!J$3,"mmm-yyyy")&amp;Dashboard!$B503,Transactions!$D:$D))</f>
        <v/>
      </c>
      <c r="K503" s="22" t="str">
        <f>IF($B503="","",SUMIF(Transactions!$F:$F,TEXT(Dashboard!K$3,"mmm-yyyy")&amp;Dashboard!$B503,Transactions!$D:$D))</f>
        <v/>
      </c>
      <c r="L503" s="22" t="str">
        <f>IF($B503="","",SUMIF(Transactions!$F:$F,TEXT(Dashboard!L$3,"mmm-yyyy")&amp;Dashboard!$B503,Transactions!$D:$D))</f>
        <v/>
      </c>
      <c r="M503" s="22" t="str">
        <f>IF($B503="","",SUMIF(Transactions!$F:$F,TEXT(Dashboard!M$3,"mmm-yyyy")&amp;Dashboard!$B503,Transactions!$D:$D))</f>
        <v/>
      </c>
      <c r="N503" s="22" t="str">
        <f>IF($B503="","",SUMIF(Transactions!$F:$F,TEXT(Dashboard!N$3,"mmm-yyyy")&amp;Dashboard!$B503,Transactions!$D:$D))</f>
        <v/>
      </c>
      <c r="O503" s="22" t="str">
        <f>IF($B503="","",SUMIF(Transactions!$F:$F,TEXT(Dashboard!O$3,"mmm-yyyy")&amp;Dashboard!$B503,Transactions!$D:$D))</f>
        <v/>
      </c>
      <c r="P503" s="22" t="str">
        <f t="shared" si="15"/>
        <v/>
      </c>
    </row>
    <row r="504" spans="1:16">
      <c r="A504" s="20" t="str">
        <f t="shared" si="16"/>
        <v/>
      </c>
      <c r="B504" s="21"/>
      <c r="C504" s="22" t="str">
        <f>IF($B504="","",SUMIF(Transactions!$F:$F,TEXT(Dashboard!C$3,"mmm-yyyy")&amp;Dashboard!$B504,Transactions!$D:$D))</f>
        <v/>
      </c>
      <c r="D504" s="22" t="str">
        <f>IF($B504="","",SUMIF(Transactions!$F:$F,TEXT(Dashboard!D$3,"mmm-yyyy")&amp;Dashboard!$B504,Transactions!$D:$D))</f>
        <v/>
      </c>
      <c r="E504" s="22" t="str">
        <f>IF($B504="","",SUMIF(Transactions!$F:$F,TEXT(Dashboard!E$3,"mmm-yyyy")&amp;Dashboard!$B504,Transactions!$D:$D))</f>
        <v/>
      </c>
      <c r="F504" s="22" t="str">
        <f>IF($B504="","",SUMIF(Transactions!$F:$F,TEXT(Dashboard!F$3,"mmm-yyyy")&amp;Dashboard!$B504,Transactions!$D:$D))</f>
        <v/>
      </c>
      <c r="G504" s="22" t="str">
        <f>IF($B504="","",SUMIF(Transactions!$F:$F,TEXT(Dashboard!G$3,"mmm-yyyy")&amp;Dashboard!$B504,Transactions!$D:$D))</f>
        <v/>
      </c>
      <c r="H504" s="22" t="str">
        <f>IF($B504="","",SUMIF(Transactions!$F:$F,TEXT(Dashboard!H$3,"mmm-yyyy")&amp;Dashboard!$B504,Transactions!$D:$D))</f>
        <v/>
      </c>
      <c r="I504" s="22" t="str">
        <f>IF($B504="","",SUMIF(Transactions!$F:$F,TEXT(Dashboard!I$3,"mmm-yyyy")&amp;Dashboard!$B504,Transactions!$D:$D))</f>
        <v/>
      </c>
      <c r="J504" s="22" t="str">
        <f>IF($B504="","",SUMIF(Transactions!$F:$F,TEXT(Dashboard!J$3,"mmm-yyyy")&amp;Dashboard!$B504,Transactions!$D:$D))</f>
        <v/>
      </c>
      <c r="K504" s="22" t="str">
        <f>IF($B504="","",SUMIF(Transactions!$F:$F,TEXT(Dashboard!K$3,"mmm-yyyy")&amp;Dashboard!$B504,Transactions!$D:$D))</f>
        <v/>
      </c>
      <c r="L504" s="22" t="str">
        <f>IF($B504="","",SUMIF(Transactions!$F:$F,TEXT(Dashboard!L$3,"mmm-yyyy")&amp;Dashboard!$B504,Transactions!$D:$D))</f>
        <v/>
      </c>
      <c r="M504" s="22" t="str">
        <f>IF($B504="","",SUMIF(Transactions!$F:$F,TEXT(Dashboard!M$3,"mmm-yyyy")&amp;Dashboard!$B504,Transactions!$D:$D))</f>
        <v/>
      </c>
      <c r="N504" s="22" t="str">
        <f>IF($B504="","",SUMIF(Transactions!$F:$F,TEXT(Dashboard!N$3,"mmm-yyyy")&amp;Dashboard!$B504,Transactions!$D:$D))</f>
        <v/>
      </c>
      <c r="O504" s="22" t="str">
        <f>IF($B504="","",SUMIF(Transactions!$F:$F,TEXT(Dashboard!O$3,"mmm-yyyy")&amp;Dashboard!$B504,Transactions!$D:$D))</f>
        <v/>
      </c>
      <c r="P504" s="22" t="str">
        <f t="shared" si="15"/>
        <v/>
      </c>
    </row>
    <row r="505" spans="1:16">
      <c r="A505" s="20" t="str">
        <f t="shared" si="16"/>
        <v/>
      </c>
      <c r="B505" s="21"/>
      <c r="C505" s="22" t="str">
        <f>IF($B505="","",SUMIF(Transactions!$F:$F,TEXT(Dashboard!C$3,"mmm-yyyy")&amp;Dashboard!$B505,Transactions!$D:$D))</f>
        <v/>
      </c>
      <c r="D505" s="22" t="str">
        <f>IF($B505="","",SUMIF(Transactions!$F:$F,TEXT(Dashboard!D$3,"mmm-yyyy")&amp;Dashboard!$B505,Transactions!$D:$D))</f>
        <v/>
      </c>
      <c r="E505" s="22" t="str">
        <f>IF($B505="","",SUMIF(Transactions!$F:$F,TEXT(Dashboard!E$3,"mmm-yyyy")&amp;Dashboard!$B505,Transactions!$D:$D))</f>
        <v/>
      </c>
      <c r="F505" s="22" t="str">
        <f>IF($B505="","",SUMIF(Transactions!$F:$F,TEXT(Dashboard!F$3,"mmm-yyyy")&amp;Dashboard!$B505,Transactions!$D:$D))</f>
        <v/>
      </c>
      <c r="G505" s="22" t="str">
        <f>IF($B505="","",SUMIF(Transactions!$F:$F,TEXT(Dashboard!G$3,"mmm-yyyy")&amp;Dashboard!$B505,Transactions!$D:$D))</f>
        <v/>
      </c>
      <c r="H505" s="22" t="str">
        <f>IF($B505="","",SUMIF(Transactions!$F:$F,TEXT(Dashboard!H$3,"mmm-yyyy")&amp;Dashboard!$B505,Transactions!$D:$D))</f>
        <v/>
      </c>
      <c r="I505" s="22" t="str">
        <f>IF($B505="","",SUMIF(Transactions!$F:$F,TEXT(Dashboard!I$3,"mmm-yyyy")&amp;Dashboard!$B505,Transactions!$D:$D))</f>
        <v/>
      </c>
      <c r="J505" s="22" t="str">
        <f>IF($B505="","",SUMIF(Transactions!$F:$F,TEXT(Dashboard!J$3,"mmm-yyyy")&amp;Dashboard!$B505,Transactions!$D:$D))</f>
        <v/>
      </c>
      <c r="K505" s="22" t="str">
        <f>IF($B505="","",SUMIF(Transactions!$F:$F,TEXT(Dashboard!K$3,"mmm-yyyy")&amp;Dashboard!$B505,Transactions!$D:$D))</f>
        <v/>
      </c>
      <c r="L505" s="22" t="str">
        <f>IF($B505="","",SUMIF(Transactions!$F:$F,TEXT(Dashboard!L$3,"mmm-yyyy")&amp;Dashboard!$B505,Transactions!$D:$D))</f>
        <v/>
      </c>
      <c r="M505" s="22" t="str">
        <f>IF($B505="","",SUMIF(Transactions!$F:$F,TEXT(Dashboard!M$3,"mmm-yyyy")&amp;Dashboard!$B505,Transactions!$D:$D))</f>
        <v/>
      </c>
      <c r="N505" s="22" t="str">
        <f>IF($B505="","",SUMIF(Transactions!$F:$F,TEXT(Dashboard!N$3,"mmm-yyyy")&amp;Dashboard!$B505,Transactions!$D:$D))</f>
        <v/>
      </c>
      <c r="O505" s="22" t="str">
        <f>IF($B505="","",SUMIF(Transactions!$F:$F,TEXT(Dashboard!O$3,"mmm-yyyy")&amp;Dashboard!$B505,Transactions!$D:$D))</f>
        <v/>
      </c>
      <c r="P505" s="22" t="str">
        <f t="shared" si="15"/>
        <v/>
      </c>
    </row>
    <row r="506" spans="1:16">
      <c r="A506" s="20" t="str">
        <f t="shared" si="16"/>
        <v/>
      </c>
      <c r="B506" s="21"/>
      <c r="C506" s="22" t="str">
        <f>IF($B506="","",SUMIF(Transactions!$F:$F,TEXT(Dashboard!C$3,"mmm-yyyy")&amp;Dashboard!$B506,Transactions!$D:$D))</f>
        <v/>
      </c>
      <c r="D506" s="22" t="str">
        <f>IF($B506="","",SUMIF(Transactions!$F:$F,TEXT(Dashboard!D$3,"mmm-yyyy")&amp;Dashboard!$B506,Transactions!$D:$D))</f>
        <v/>
      </c>
      <c r="E506" s="22" t="str">
        <f>IF($B506="","",SUMIF(Transactions!$F:$F,TEXT(Dashboard!E$3,"mmm-yyyy")&amp;Dashboard!$B506,Transactions!$D:$D))</f>
        <v/>
      </c>
      <c r="F506" s="22" t="str">
        <f>IF($B506="","",SUMIF(Transactions!$F:$F,TEXT(Dashboard!F$3,"mmm-yyyy")&amp;Dashboard!$B506,Transactions!$D:$D))</f>
        <v/>
      </c>
      <c r="G506" s="22" t="str">
        <f>IF($B506="","",SUMIF(Transactions!$F:$F,TEXT(Dashboard!G$3,"mmm-yyyy")&amp;Dashboard!$B506,Transactions!$D:$D))</f>
        <v/>
      </c>
      <c r="H506" s="22" t="str">
        <f>IF($B506="","",SUMIF(Transactions!$F:$F,TEXT(Dashboard!H$3,"mmm-yyyy")&amp;Dashboard!$B506,Transactions!$D:$D))</f>
        <v/>
      </c>
      <c r="I506" s="22" t="str">
        <f>IF($B506="","",SUMIF(Transactions!$F:$F,TEXT(Dashboard!I$3,"mmm-yyyy")&amp;Dashboard!$B506,Transactions!$D:$D))</f>
        <v/>
      </c>
      <c r="J506" s="22" t="str">
        <f>IF($B506="","",SUMIF(Transactions!$F:$F,TEXT(Dashboard!J$3,"mmm-yyyy")&amp;Dashboard!$B506,Transactions!$D:$D))</f>
        <v/>
      </c>
      <c r="K506" s="22" t="str">
        <f>IF($B506="","",SUMIF(Transactions!$F:$F,TEXT(Dashboard!K$3,"mmm-yyyy")&amp;Dashboard!$B506,Transactions!$D:$D))</f>
        <v/>
      </c>
      <c r="L506" s="22" t="str">
        <f>IF($B506="","",SUMIF(Transactions!$F:$F,TEXT(Dashboard!L$3,"mmm-yyyy")&amp;Dashboard!$B506,Transactions!$D:$D))</f>
        <v/>
      </c>
      <c r="M506" s="22" t="str">
        <f>IF($B506="","",SUMIF(Transactions!$F:$F,TEXT(Dashboard!M$3,"mmm-yyyy")&amp;Dashboard!$B506,Transactions!$D:$D))</f>
        <v/>
      </c>
      <c r="N506" s="22" t="str">
        <f>IF($B506="","",SUMIF(Transactions!$F:$F,TEXT(Dashboard!N$3,"mmm-yyyy")&amp;Dashboard!$B506,Transactions!$D:$D))</f>
        <v/>
      </c>
      <c r="O506" s="22" t="str">
        <f>IF($B506="","",SUMIF(Transactions!$F:$F,TEXT(Dashboard!O$3,"mmm-yyyy")&amp;Dashboard!$B506,Transactions!$D:$D))</f>
        <v/>
      </c>
      <c r="P506" s="22" t="str">
        <f t="shared" si="15"/>
        <v/>
      </c>
    </row>
    <row r="507" spans="1:16">
      <c r="A507" s="20" t="str">
        <f t="shared" si="16"/>
        <v/>
      </c>
      <c r="B507" s="21"/>
      <c r="C507" s="22" t="str">
        <f>IF($B507="","",SUMIF(Transactions!$F:$F,TEXT(Dashboard!C$3,"mmm-yyyy")&amp;Dashboard!$B507,Transactions!$D:$D))</f>
        <v/>
      </c>
      <c r="D507" s="22" t="str">
        <f>IF($B507="","",SUMIF(Transactions!$F:$F,TEXT(Dashboard!D$3,"mmm-yyyy")&amp;Dashboard!$B507,Transactions!$D:$D))</f>
        <v/>
      </c>
      <c r="E507" s="22" t="str">
        <f>IF($B507="","",SUMIF(Transactions!$F:$F,TEXT(Dashboard!E$3,"mmm-yyyy")&amp;Dashboard!$B507,Transactions!$D:$D))</f>
        <v/>
      </c>
      <c r="F507" s="22" t="str">
        <f>IF($B507="","",SUMIF(Transactions!$F:$F,TEXT(Dashboard!F$3,"mmm-yyyy")&amp;Dashboard!$B507,Transactions!$D:$D))</f>
        <v/>
      </c>
      <c r="G507" s="22" t="str">
        <f>IF($B507="","",SUMIF(Transactions!$F:$F,TEXT(Dashboard!G$3,"mmm-yyyy")&amp;Dashboard!$B507,Transactions!$D:$D))</f>
        <v/>
      </c>
      <c r="H507" s="22" t="str">
        <f>IF($B507="","",SUMIF(Transactions!$F:$F,TEXT(Dashboard!H$3,"mmm-yyyy")&amp;Dashboard!$B507,Transactions!$D:$D))</f>
        <v/>
      </c>
      <c r="I507" s="22" t="str">
        <f>IF($B507="","",SUMIF(Transactions!$F:$F,TEXT(Dashboard!I$3,"mmm-yyyy")&amp;Dashboard!$B507,Transactions!$D:$D))</f>
        <v/>
      </c>
      <c r="J507" s="22" t="str">
        <f>IF($B507="","",SUMIF(Transactions!$F:$F,TEXT(Dashboard!J$3,"mmm-yyyy")&amp;Dashboard!$B507,Transactions!$D:$D))</f>
        <v/>
      </c>
      <c r="K507" s="22" t="str">
        <f>IF($B507="","",SUMIF(Transactions!$F:$F,TEXT(Dashboard!K$3,"mmm-yyyy")&amp;Dashboard!$B507,Transactions!$D:$D))</f>
        <v/>
      </c>
      <c r="L507" s="22" t="str">
        <f>IF($B507="","",SUMIF(Transactions!$F:$F,TEXT(Dashboard!L$3,"mmm-yyyy")&amp;Dashboard!$B507,Transactions!$D:$D))</f>
        <v/>
      </c>
      <c r="M507" s="22" t="str">
        <f>IF($B507="","",SUMIF(Transactions!$F:$F,TEXT(Dashboard!M$3,"mmm-yyyy")&amp;Dashboard!$B507,Transactions!$D:$D))</f>
        <v/>
      </c>
      <c r="N507" s="22" t="str">
        <f>IF($B507="","",SUMIF(Transactions!$F:$F,TEXT(Dashboard!N$3,"mmm-yyyy")&amp;Dashboard!$B507,Transactions!$D:$D))</f>
        <v/>
      </c>
      <c r="O507" s="22" t="str">
        <f>IF($B507="","",SUMIF(Transactions!$F:$F,TEXT(Dashboard!O$3,"mmm-yyyy")&amp;Dashboard!$B507,Transactions!$D:$D))</f>
        <v/>
      </c>
      <c r="P507" s="22" t="str">
        <f t="shared" si="15"/>
        <v/>
      </c>
    </row>
    <row r="508" spans="1:16">
      <c r="A508" s="20" t="str">
        <f t="shared" si="16"/>
        <v/>
      </c>
      <c r="B508" s="21"/>
      <c r="C508" s="22" t="str">
        <f>IF($B508="","",SUMIF(Transactions!$F:$F,TEXT(Dashboard!C$3,"mmm-yyyy")&amp;Dashboard!$B508,Transactions!$D:$D))</f>
        <v/>
      </c>
      <c r="D508" s="22" t="str">
        <f>IF($B508="","",SUMIF(Transactions!$F:$F,TEXT(Dashboard!D$3,"mmm-yyyy")&amp;Dashboard!$B508,Transactions!$D:$D))</f>
        <v/>
      </c>
      <c r="E508" s="22" t="str">
        <f>IF($B508="","",SUMIF(Transactions!$F:$F,TEXT(Dashboard!E$3,"mmm-yyyy")&amp;Dashboard!$B508,Transactions!$D:$D))</f>
        <v/>
      </c>
      <c r="F508" s="22" t="str">
        <f>IF($B508="","",SUMIF(Transactions!$F:$F,TEXT(Dashboard!F$3,"mmm-yyyy")&amp;Dashboard!$B508,Transactions!$D:$D))</f>
        <v/>
      </c>
      <c r="G508" s="22" t="str">
        <f>IF($B508="","",SUMIF(Transactions!$F:$F,TEXT(Dashboard!G$3,"mmm-yyyy")&amp;Dashboard!$B508,Transactions!$D:$D))</f>
        <v/>
      </c>
      <c r="H508" s="22" t="str">
        <f>IF($B508="","",SUMIF(Transactions!$F:$F,TEXT(Dashboard!H$3,"mmm-yyyy")&amp;Dashboard!$B508,Transactions!$D:$D))</f>
        <v/>
      </c>
      <c r="I508" s="22" t="str">
        <f>IF($B508="","",SUMIF(Transactions!$F:$F,TEXT(Dashboard!I$3,"mmm-yyyy")&amp;Dashboard!$B508,Transactions!$D:$D))</f>
        <v/>
      </c>
      <c r="J508" s="22" t="str">
        <f>IF($B508="","",SUMIF(Transactions!$F:$F,TEXT(Dashboard!J$3,"mmm-yyyy")&amp;Dashboard!$B508,Transactions!$D:$D))</f>
        <v/>
      </c>
      <c r="K508" s="22" t="str">
        <f>IF($B508="","",SUMIF(Transactions!$F:$F,TEXT(Dashboard!K$3,"mmm-yyyy")&amp;Dashboard!$B508,Transactions!$D:$D))</f>
        <v/>
      </c>
      <c r="L508" s="22" t="str">
        <f>IF($B508="","",SUMIF(Transactions!$F:$F,TEXT(Dashboard!L$3,"mmm-yyyy")&amp;Dashboard!$B508,Transactions!$D:$D))</f>
        <v/>
      </c>
      <c r="M508" s="22" t="str">
        <f>IF($B508="","",SUMIF(Transactions!$F:$F,TEXT(Dashboard!M$3,"mmm-yyyy")&amp;Dashboard!$B508,Transactions!$D:$D))</f>
        <v/>
      </c>
      <c r="N508" s="22" t="str">
        <f>IF($B508="","",SUMIF(Transactions!$F:$F,TEXT(Dashboard!N$3,"mmm-yyyy")&amp;Dashboard!$B508,Transactions!$D:$D))</f>
        <v/>
      </c>
      <c r="O508" s="22" t="str">
        <f>IF($B508="","",SUMIF(Transactions!$F:$F,TEXT(Dashboard!O$3,"mmm-yyyy")&amp;Dashboard!$B508,Transactions!$D:$D))</f>
        <v/>
      </c>
      <c r="P508" s="22" t="str">
        <f t="shared" si="15"/>
        <v/>
      </c>
    </row>
    <row r="509" spans="1:16">
      <c r="A509" s="20" t="str">
        <f t="shared" si="16"/>
        <v/>
      </c>
      <c r="B509" s="21"/>
      <c r="C509" s="22" t="str">
        <f>IF($B509="","",SUMIF(Transactions!$F:$F,TEXT(Dashboard!C$3,"mmm-yyyy")&amp;Dashboard!$B509,Transactions!$D:$D))</f>
        <v/>
      </c>
      <c r="D509" s="22" t="str">
        <f>IF($B509="","",SUMIF(Transactions!$F:$F,TEXT(Dashboard!D$3,"mmm-yyyy")&amp;Dashboard!$B509,Transactions!$D:$D))</f>
        <v/>
      </c>
      <c r="E509" s="22" t="str">
        <f>IF($B509="","",SUMIF(Transactions!$F:$F,TEXT(Dashboard!E$3,"mmm-yyyy")&amp;Dashboard!$B509,Transactions!$D:$D))</f>
        <v/>
      </c>
      <c r="F509" s="22" t="str">
        <f>IF($B509="","",SUMIF(Transactions!$F:$F,TEXT(Dashboard!F$3,"mmm-yyyy")&amp;Dashboard!$B509,Transactions!$D:$D))</f>
        <v/>
      </c>
      <c r="G509" s="22" t="str">
        <f>IF($B509="","",SUMIF(Transactions!$F:$F,TEXT(Dashboard!G$3,"mmm-yyyy")&amp;Dashboard!$B509,Transactions!$D:$D))</f>
        <v/>
      </c>
      <c r="H509" s="22" t="str">
        <f>IF($B509="","",SUMIF(Transactions!$F:$F,TEXT(Dashboard!H$3,"mmm-yyyy")&amp;Dashboard!$B509,Transactions!$D:$D))</f>
        <v/>
      </c>
      <c r="I509" s="22" t="str">
        <f>IF($B509="","",SUMIF(Transactions!$F:$F,TEXT(Dashboard!I$3,"mmm-yyyy")&amp;Dashboard!$B509,Transactions!$D:$D))</f>
        <v/>
      </c>
      <c r="J509" s="22" t="str">
        <f>IF($B509="","",SUMIF(Transactions!$F:$F,TEXT(Dashboard!J$3,"mmm-yyyy")&amp;Dashboard!$B509,Transactions!$D:$D))</f>
        <v/>
      </c>
      <c r="K509" s="22" t="str">
        <f>IF($B509="","",SUMIF(Transactions!$F:$F,TEXT(Dashboard!K$3,"mmm-yyyy")&amp;Dashboard!$B509,Transactions!$D:$D))</f>
        <v/>
      </c>
      <c r="L509" s="22" t="str">
        <f>IF($B509="","",SUMIF(Transactions!$F:$F,TEXT(Dashboard!L$3,"mmm-yyyy")&amp;Dashboard!$B509,Transactions!$D:$D))</f>
        <v/>
      </c>
      <c r="M509" s="22" t="str">
        <f>IF($B509="","",SUMIF(Transactions!$F:$F,TEXT(Dashboard!M$3,"mmm-yyyy")&amp;Dashboard!$B509,Transactions!$D:$D))</f>
        <v/>
      </c>
      <c r="N509" s="22" t="str">
        <f>IF($B509="","",SUMIF(Transactions!$F:$F,TEXT(Dashboard!N$3,"mmm-yyyy")&amp;Dashboard!$B509,Transactions!$D:$D))</f>
        <v/>
      </c>
      <c r="O509" s="22" t="str">
        <f>IF($B509="","",SUMIF(Transactions!$F:$F,TEXT(Dashboard!O$3,"mmm-yyyy")&amp;Dashboard!$B509,Transactions!$D:$D))</f>
        <v/>
      </c>
      <c r="P509" s="22" t="str">
        <f t="shared" si="15"/>
        <v/>
      </c>
    </row>
    <row r="510" spans="1:16">
      <c r="A510" s="20" t="str">
        <f t="shared" si="16"/>
        <v/>
      </c>
      <c r="B510" s="21"/>
      <c r="C510" s="22" t="str">
        <f>IF($B510="","",SUMIF(Transactions!$F:$F,TEXT(Dashboard!C$3,"mmm-yyyy")&amp;Dashboard!$B510,Transactions!$D:$D))</f>
        <v/>
      </c>
      <c r="D510" s="22" t="str">
        <f>IF($B510="","",SUMIF(Transactions!$F:$F,TEXT(Dashboard!D$3,"mmm-yyyy")&amp;Dashboard!$B510,Transactions!$D:$D))</f>
        <v/>
      </c>
      <c r="E510" s="22" t="str">
        <f>IF($B510="","",SUMIF(Transactions!$F:$F,TEXT(Dashboard!E$3,"mmm-yyyy")&amp;Dashboard!$B510,Transactions!$D:$D))</f>
        <v/>
      </c>
      <c r="F510" s="22" t="str">
        <f>IF($B510="","",SUMIF(Transactions!$F:$F,TEXT(Dashboard!F$3,"mmm-yyyy")&amp;Dashboard!$B510,Transactions!$D:$D))</f>
        <v/>
      </c>
      <c r="G510" s="22" t="str">
        <f>IF($B510="","",SUMIF(Transactions!$F:$F,TEXT(Dashboard!G$3,"mmm-yyyy")&amp;Dashboard!$B510,Transactions!$D:$D))</f>
        <v/>
      </c>
      <c r="H510" s="22" t="str">
        <f>IF($B510="","",SUMIF(Transactions!$F:$F,TEXT(Dashboard!H$3,"mmm-yyyy")&amp;Dashboard!$B510,Transactions!$D:$D))</f>
        <v/>
      </c>
      <c r="I510" s="22" t="str">
        <f>IF($B510="","",SUMIF(Transactions!$F:$F,TEXT(Dashboard!I$3,"mmm-yyyy")&amp;Dashboard!$B510,Transactions!$D:$D))</f>
        <v/>
      </c>
      <c r="J510" s="22" t="str">
        <f>IF($B510="","",SUMIF(Transactions!$F:$F,TEXT(Dashboard!J$3,"mmm-yyyy")&amp;Dashboard!$B510,Transactions!$D:$D))</f>
        <v/>
      </c>
      <c r="K510" s="22" t="str">
        <f>IF($B510="","",SUMIF(Transactions!$F:$F,TEXT(Dashboard!K$3,"mmm-yyyy")&amp;Dashboard!$B510,Transactions!$D:$D))</f>
        <v/>
      </c>
      <c r="L510" s="22" t="str">
        <f>IF($B510="","",SUMIF(Transactions!$F:$F,TEXT(Dashboard!L$3,"mmm-yyyy")&amp;Dashboard!$B510,Transactions!$D:$D))</f>
        <v/>
      </c>
      <c r="M510" s="22" t="str">
        <f>IF($B510="","",SUMIF(Transactions!$F:$F,TEXT(Dashboard!M$3,"mmm-yyyy")&amp;Dashboard!$B510,Transactions!$D:$D))</f>
        <v/>
      </c>
      <c r="N510" s="22" t="str">
        <f>IF($B510="","",SUMIF(Transactions!$F:$F,TEXT(Dashboard!N$3,"mmm-yyyy")&amp;Dashboard!$B510,Transactions!$D:$D))</f>
        <v/>
      </c>
      <c r="O510" s="22" t="str">
        <f>IF($B510="","",SUMIF(Transactions!$F:$F,TEXT(Dashboard!O$3,"mmm-yyyy")&amp;Dashboard!$B510,Transactions!$D:$D))</f>
        <v/>
      </c>
      <c r="P510" s="22" t="str">
        <f t="shared" si="15"/>
        <v/>
      </c>
    </row>
    <row r="511" spans="1:16">
      <c r="A511" s="20" t="str">
        <f t="shared" si="16"/>
        <v/>
      </c>
      <c r="B511" s="21"/>
      <c r="C511" s="22" t="str">
        <f>IF($B511="","",SUMIF(Transactions!$F:$F,TEXT(Dashboard!C$3,"mmm-yyyy")&amp;Dashboard!$B511,Transactions!$D:$D))</f>
        <v/>
      </c>
      <c r="D511" s="22" t="str">
        <f>IF($B511="","",SUMIF(Transactions!$F:$F,TEXT(Dashboard!D$3,"mmm-yyyy")&amp;Dashboard!$B511,Transactions!$D:$D))</f>
        <v/>
      </c>
      <c r="E511" s="22" t="str">
        <f>IF($B511="","",SUMIF(Transactions!$F:$F,TEXT(Dashboard!E$3,"mmm-yyyy")&amp;Dashboard!$B511,Transactions!$D:$D))</f>
        <v/>
      </c>
      <c r="F511" s="22" t="str">
        <f>IF($B511="","",SUMIF(Transactions!$F:$F,TEXT(Dashboard!F$3,"mmm-yyyy")&amp;Dashboard!$B511,Transactions!$D:$D))</f>
        <v/>
      </c>
      <c r="G511" s="22" t="str">
        <f>IF($B511="","",SUMIF(Transactions!$F:$F,TEXT(Dashboard!G$3,"mmm-yyyy")&amp;Dashboard!$B511,Transactions!$D:$D))</f>
        <v/>
      </c>
      <c r="H511" s="22" t="str">
        <f>IF($B511="","",SUMIF(Transactions!$F:$F,TEXT(Dashboard!H$3,"mmm-yyyy")&amp;Dashboard!$B511,Transactions!$D:$D))</f>
        <v/>
      </c>
      <c r="I511" s="22" t="str">
        <f>IF($B511="","",SUMIF(Transactions!$F:$F,TEXT(Dashboard!I$3,"mmm-yyyy")&amp;Dashboard!$B511,Transactions!$D:$D))</f>
        <v/>
      </c>
      <c r="J511" s="22" t="str">
        <f>IF($B511="","",SUMIF(Transactions!$F:$F,TEXT(Dashboard!J$3,"mmm-yyyy")&amp;Dashboard!$B511,Transactions!$D:$D))</f>
        <v/>
      </c>
      <c r="K511" s="22" t="str">
        <f>IF($B511="","",SUMIF(Transactions!$F:$F,TEXT(Dashboard!K$3,"mmm-yyyy")&amp;Dashboard!$B511,Transactions!$D:$D))</f>
        <v/>
      </c>
      <c r="L511" s="22" t="str">
        <f>IF($B511="","",SUMIF(Transactions!$F:$F,TEXT(Dashboard!L$3,"mmm-yyyy")&amp;Dashboard!$B511,Transactions!$D:$D))</f>
        <v/>
      </c>
      <c r="M511" s="22" t="str">
        <f>IF($B511="","",SUMIF(Transactions!$F:$F,TEXT(Dashboard!M$3,"mmm-yyyy")&amp;Dashboard!$B511,Transactions!$D:$D))</f>
        <v/>
      </c>
      <c r="N511" s="22" t="str">
        <f>IF($B511="","",SUMIF(Transactions!$F:$F,TEXT(Dashboard!N$3,"mmm-yyyy")&amp;Dashboard!$B511,Transactions!$D:$D))</f>
        <v/>
      </c>
      <c r="O511" s="22" t="str">
        <f>IF($B511="","",SUMIF(Transactions!$F:$F,TEXT(Dashboard!O$3,"mmm-yyyy")&amp;Dashboard!$B511,Transactions!$D:$D))</f>
        <v/>
      </c>
      <c r="P511" s="22" t="str">
        <f t="shared" si="15"/>
        <v/>
      </c>
    </row>
    <row r="512" spans="1:16">
      <c r="A512" s="20" t="str">
        <f t="shared" si="16"/>
        <v/>
      </c>
      <c r="B512" s="21"/>
      <c r="C512" s="22" t="str">
        <f>IF($B512="","",SUMIF(Transactions!$F:$F,TEXT(Dashboard!C$3,"mmm-yyyy")&amp;Dashboard!$B512,Transactions!$D:$D))</f>
        <v/>
      </c>
      <c r="D512" s="22" t="str">
        <f>IF($B512="","",SUMIF(Transactions!$F:$F,TEXT(Dashboard!D$3,"mmm-yyyy")&amp;Dashboard!$B512,Transactions!$D:$D))</f>
        <v/>
      </c>
      <c r="E512" s="22" t="str">
        <f>IF($B512="","",SUMIF(Transactions!$F:$F,TEXT(Dashboard!E$3,"mmm-yyyy")&amp;Dashboard!$B512,Transactions!$D:$D))</f>
        <v/>
      </c>
      <c r="F512" s="22" t="str">
        <f>IF($B512="","",SUMIF(Transactions!$F:$F,TEXT(Dashboard!F$3,"mmm-yyyy")&amp;Dashboard!$B512,Transactions!$D:$D))</f>
        <v/>
      </c>
      <c r="G512" s="22" t="str">
        <f>IF($B512="","",SUMIF(Transactions!$F:$F,TEXT(Dashboard!G$3,"mmm-yyyy")&amp;Dashboard!$B512,Transactions!$D:$D))</f>
        <v/>
      </c>
      <c r="H512" s="22" t="str">
        <f>IF($B512="","",SUMIF(Transactions!$F:$F,TEXT(Dashboard!H$3,"mmm-yyyy")&amp;Dashboard!$B512,Transactions!$D:$D))</f>
        <v/>
      </c>
      <c r="I512" s="22" t="str">
        <f>IF($B512="","",SUMIF(Transactions!$F:$F,TEXT(Dashboard!I$3,"mmm-yyyy")&amp;Dashboard!$B512,Transactions!$D:$D))</f>
        <v/>
      </c>
      <c r="J512" s="22" t="str">
        <f>IF($B512="","",SUMIF(Transactions!$F:$F,TEXT(Dashboard!J$3,"mmm-yyyy")&amp;Dashboard!$B512,Transactions!$D:$D))</f>
        <v/>
      </c>
      <c r="K512" s="22" t="str">
        <f>IF($B512="","",SUMIF(Transactions!$F:$F,TEXT(Dashboard!K$3,"mmm-yyyy")&amp;Dashboard!$B512,Transactions!$D:$D))</f>
        <v/>
      </c>
      <c r="L512" s="22" t="str">
        <f>IF($B512="","",SUMIF(Transactions!$F:$F,TEXT(Dashboard!L$3,"mmm-yyyy")&amp;Dashboard!$B512,Transactions!$D:$D))</f>
        <v/>
      </c>
      <c r="M512" s="22" t="str">
        <f>IF($B512="","",SUMIF(Transactions!$F:$F,TEXT(Dashboard!M$3,"mmm-yyyy")&amp;Dashboard!$B512,Transactions!$D:$D))</f>
        <v/>
      </c>
      <c r="N512" s="22" t="str">
        <f>IF($B512="","",SUMIF(Transactions!$F:$F,TEXT(Dashboard!N$3,"mmm-yyyy")&amp;Dashboard!$B512,Transactions!$D:$D))</f>
        <v/>
      </c>
      <c r="O512" s="22" t="str">
        <f>IF($B512="","",SUMIF(Transactions!$F:$F,TEXT(Dashboard!O$3,"mmm-yyyy")&amp;Dashboard!$B512,Transactions!$D:$D))</f>
        <v/>
      </c>
      <c r="P512" s="22" t="str">
        <f t="shared" si="15"/>
        <v/>
      </c>
    </row>
    <row r="513" spans="1:16">
      <c r="A513" s="20" t="str">
        <f t="shared" si="16"/>
        <v/>
      </c>
      <c r="B513" s="21"/>
      <c r="C513" s="22" t="str">
        <f>IF($B513="","",SUMIF(Transactions!$F:$F,TEXT(Dashboard!C$3,"mmm-yyyy")&amp;Dashboard!$B513,Transactions!$D:$D))</f>
        <v/>
      </c>
      <c r="D513" s="22" t="str">
        <f>IF($B513="","",SUMIF(Transactions!$F:$F,TEXT(Dashboard!D$3,"mmm-yyyy")&amp;Dashboard!$B513,Transactions!$D:$D))</f>
        <v/>
      </c>
      <c r="E513" s="22" t="str">
        <f>IF($B513="","",SUMIF(Transactions!$F:$F,TEXT(Dashboard!E$3,"mmm-yyyy")&amp;Dashboard!$B513,Transactions!$D:$D))</f>
        <v/>
      </c>
      <c r="F513" s="22" t="str">
        <f>IF($B513="","",SUMIF(Transactions!$F:$F,TEXT(Dashboard!F$3,"mmm-yyyy")&amp;Dashboard!$B513,Transactions!$D:$D))</f>
        <v/>
      </c>
      <c r="G513" s="22" t="str">
        <f>IF($B513="","",SUMIF(Transactions!$F:$F,TEXT(Dashboard!G$3,"mmm-yyyy")&amp;Dashboard!$B513,Transactions!$D:$D))</f>
        <v/>
      </c>
      <c r="H513" s="22" t="str">
        <f>IF($B513="","",SUMIF(Transactions!$F:$F,TEXT(Dashboard!H$3,"mmm-yyyy")&amp;Dashboard!$B513,Transactions!$D:$D))</f>
        <v/>
      </c>
      <c r="I513" s="22" t="str">
        <f>IF($B513="","",SUMIF(Transactions!$F:$F,TEXT(Dashboard!I$3,"mmm-yyyy")&amp;Dashboard!$B513,Transactions!$D:$D))</f>
        <v/>
      </c>
      <c r="J513" s="22" t="str">
        <f>IF($B513="","",SUMIF(Transactions!$F:$F,TEXT(Dashboard!J$3,"mmm-yyyy")&amp;Dashboard!$B513,Transactions!$D:$D))</f>
        <v/>
      </c>
      <c r="K513" s="22" t="str">
        <f>IF($B513="","",SUMIF(Transactions!$F:$F,TEXT(Dashboard!K$3,"mmm-yyyy")&amp;Dashboard!$B513,Transactions!$D:$D))</f>
        <v/>
      </c>
      <c r="L513" s="22" t="str">
        <f>IF($B513="","",SUMIF(Transactions!$F:$F,TEXT(Dashboard!L$3,"mmm-yyyy")&amp;Dashboard!$B513,Transactions!$D:$D))</f>
        <v/>
      </c>
      <c r="M513" s="22" t="str">
        <f>IF($B513="","",SUMIF(Transactions!$F:$F,TEXT(Dashboard!M$3,"mmm-yyyy")&amp;Dashboard!$B513,Transactions!$D:$D))</f>
        <v/>
      </c>
      <c r="N513" s="22" t="str">
        <f>IF($B513="","",SUMIF(Transactions!$F:$F,TEXT(Dashboard!N$3,"mmm-yyyy")&amp;Dashboard!$B513,Transactions!$D:$D))</f>
        <v/>
      </c>
      <c r="O513" s="22" t="str">
        <f>IF($B513="","",SUMIF(Transactions!$F:$F,TEXT(Dashboard!O$3,"mmm-yyyy")&amp;Dashboard!$B513,Transactions!$D:$D))</f>
        <v/>
      </c>
      <c r="P513" s="22" t="str">
        <f t="shared" si="15"/>
        <v/>
      </c>
    </row>
    <row r="514" spans="1:16">
      <c r="A514" s="20" t="str">
        <f t="shared" si="16"/>
        <v/>
      </c>
      <c r="B514" s="21"/>
      <c r="C514" s="22" t="str">
        <f>IF($B514="","",SUMIF(Transactions!$F:$F,TEXT(Dashboard!C$3,"mmm-yyyy")&amp;Dashboard!$B514,Transactions!$D:$D))</f>
        <v/>
      </c>
      <c r="D514" s="22" t="str">
        <f>IF($B514="","",SUMIF(Transactions!$F:$F,TEXT(Dashboard!D$3,"mmm-yyyy")&amp;Dashboard!$B514,Transactions!$D:$D))</f>
        <v/>
      </c>
      <c r="E514" s="22" t="str">
        <f>IF($B514="","",SUMIF(Transactions!$F:$F,TEXT(Dashboard!E$3,"mmm-yyyy")&amp;Dashboard!$B514,Transactions!$D:$D))</f>
        <v/>
      </c>
      <c r="F514" s="22" t="str">
        <f>IF($B514="","",SUMIF(Transactions!$F:$F,TEXT(Dashboard!F$3,"mmm-yyyy")&amp;Dashboard!$B514,Transactions!$D:$D))</f>
        <v/>
      </c>
      <c r="G514" s="22" t="str">
        <f>IF($B514="","",SUMIF(Transactions!$F:$F,TEXT(Dashboard!G$3,"mmm-yyyy")&amp;Dashboard!$B514,Transactions!$D:$D))</f>
        <v/>
      </c>
      <c r="H514" s="22" t="str">
        <f>IF($B514="","",SUMIF(Transactions!$F:$F,TEXT(Dashboard!H$3,"mmm-yyyy")&amp;Dashboard!$B514,Transactions!$D:$D))</f>
        <v/>
      </c>
      <c r="I514" s="22" t="str">
        <f>IF($B514="","",SUMIF(Transactions!$F:$F,TEXT(Dashboard!I$3,"mmm-yyyy")&amp;Dashboard!$B514,Transactions!$D:$D))</f>
        <v/>
      </c>
      <c r="J514" s="22" t="str">
        <f>IF($B514="","",SUMIF(Transactions!$F:$F,TEXT(Dashboard!J$3,"mmm-yyyy")&amp;Dashboard!$B514,Transactions!$D:$D))</f>
        <v/>
      </c>
      <c r="K514" s="22" t="str">
        <f>IF($B514="","",SUMIF(Transactions!$F:$F,TEXT(Dashboard!K$3,"mmm-yyyy")&amp;Dashboard!$B514,Transactions!$D:$D))</f>
        <v/>
      </c>
      <c r="L514" s="22" t="str">
        <f>IF($B514="","",SUMIF(Transactions!$F:$F,TEXT(Dashboard!L$3,"mmm-yyyy")&amp;Dashboard!$B514,Transactions!$D:$D))</f>
        <v/>
      </c>
      <c r="M514" s="22" t="str">
        <f>IF($B514="","",SUMIF(Transactions!$F:$F,TEXT(Dashboard!M$3,"mmm-yyyy")&amp;Dashboard!$B514,Transactions!$D:$D))</f>
        <v/>
      </c>
      <c r="N514" s="22" t="str">
        <f>IF($B514="","",SUMIF(Transactions!$F:$F,TEXT(Dashboard!N$3,"mmm-yyyy")&amp;Dashboard!$B514,Transactions!$D:$D))</f>
        <v/>
      </c>
      <c r="O514" s="22" t="str">
        <f>IF($B514="","",SUMIF(Transactions!$F:$F,TEXT(Dashboard!O$3,"mmm-yyyy")&amp;Dashboard!$B514,Transactions!$D:$D))</f>
        <v/>
      </c>
      <c r="P514" s="22" t="str">
        <f t="shared" si="15"/>
        <v/>
      </c>
    </row>
    <row r="515" spans="1:16">
      <c r="A515" s="20" t="str">
        <f t="shared" si="16"/>
        <v/>
      </c>
      <c r="B515" s="21"/>
      <c r="C515" s="22" t="str">
        <f>IF($B515="","",SUMIF(Transactions!$F:$F,TEXT(Dashboard!C$3,"mmm-yyyy")&amp;Dashboard!$B515,Transactions!$D:$D))</f>
        <v/>
      </c>
      <c r="D515" s="22" t="str">
        <f>IF($B515="","",SUMIF(Transactions!$F:$F,TEXT(Dashboard!D$3,"mmm-yyyy")&amp;Dashboard!$B515,Transactions!$D:$D))</f>
        <v/>
      </c>
      <c r="E515" s="22" t="str">
        <f>IF($B515="","",SUMIF(Transactions!$F:$F,TEXT(Dashboard!E$3,"mmm-yyyy")&amp;Dashboard!$B515,Transactions!$D:$D))</f>
        <v/>
      </c>
      <c r="F515" s="22" t="str">
        <f>IF($B515="","",SUMIF(Transactions!$F:$F,TEXT(Dashboard!F$3,"mmm-yyyy")&amp;Dashboard!$B515,Transactions!$D:$D))</f>
        <v/>
      </c>
      <c r="G515" s="22" t="str">
        <f>IF($B515="","",SUMIF(Transactions!$F:$F,TEXT(Dashboard!G$3,"mmm-yyyy")&amp;Dashboard!$B515,Transactions!$D:$D))</f>
        <v/>
      </c>
      <c r="H515" s="22" t="str">
        <f>IF($B515="","",SUMIF(Transactions!$F:$F,TEXT(Dashboard!H$3,"mmm-yyyy")&amp;Dashboard!$B515,Transactions!$D:$D))</f>
        <v/>
      </c>
      <c r="I515" s="22" t="str">
        <f>IF($B515="","",SUMIF(Transactions!$F:$F,TEXT(Dashboard!I$3,"mmm-yyyy")&amp;Dashboard!$B515,Transactions!$D:$D))</f>
        <v/>
      </c>
      <c r="J515" s="22" t="str">
        <f>IF($B515="","",SUMIF(Transactions!$F:$F,TEXT(Dashboard!J$3,"mmm-yyyy")&amp;Dashboard!$B515,Transactions!$D:$D))</f>
        <v/>
      </c>
      <c r="K515" s="22" t="str">
        <f>IF($B515="","",SUMIF(Transactions!$F:$F,TEXT(Dashboard!K$3,"mmm-yyyy")&amp;Dashboard!$B515,Transactions!$D:$D))</f>
        <v/>
      </c>
      <c r="L515" s="22" t="str">
        <f>IF($B515="","",SUMIF(Transactions!$F:$F,TEXT(Dashboard!L$3,"mmm-yyyy")&amp;Dashboard!$B515,Transactions!$D:$D))</f>
        <v/>
      </c>
      <c r="M515" s="22" t="str">
        <f>IF($B515="","",SUMIF(Transactions!$F:$F,TEXT(Dashboard!M$3,"mmm-yyyy")&amp;Dashboard!$B515,Transactions!$D:$D))</f>
        <v/>
      </c>
      <c r="N515" s="22" t="str">
        <f>IF($B515="","",SUMIF(Transactions!$F:$F,TEXT(Dashboard!N$3,"mmm-yyyy")&amp;Dashboard!$B515,Transactions!$D:$D))</f>
        <v/>
      </c>
      <c r="O515" s="22" t="str">
        <f>IF($B515="","",SUMIF(Transactions!$F:$F,TEXT(Dashboard!O$3,"mmm-yyyy")&amp;Dashboard!$B515,Transactions!$D:$D))</f>
        <v/>
      </c>
      <c r="P515" s="22" t="str">
        <f t="shared" si="15"/>
        <v/>
      </c>
    </row>
    <row r="516" spans="1:16">
      <c r="A516" s="20" t="str">
        <f t="shared" si="16"/>
        <v/>
      </c>
      <c r="B516" s="21"/>
      <c r="C516" s="22" t="str">
        <f>IF($B516="","",SUMIF(Transactions!$F:$F,TEXT(Dashboard!C$3,"mmm-yyyy")&amp;Dashboard!$B516,Transactions!$D:$D))</f>
        <v/>
      </c>
      <c r="D516" s="22" t="str">
        <f>IF($B516="","",SUMIF(Transactions!$F:$F,TEXT(Dashboard!D$3,"mmm-yyyy")&amp;Dashboard!$B516,Transactions!$D:$D))</f>
        <v/>
      </c>
      <c r="E516" s="22" t="str">
        <f>IF($B516="","",SUMIF(Transactions!$F:$F,TEXT(Dashboard!E$3,"mmm-yyyy")&amp;Dashboard!$B516,Transactions!$D:$D))</f>
        <v/>
      </c>
      <c r="F516" s="22" t="str">
        <f>IF($B516="","",SUMIF(Transactions!$F:$F,TEXT(Dashboard!F$3,"mmm-yyyy")&amp;Dashboard!$B516,Transactions!$D:$D))</f>
        <v/>
      </c>
      <c r="G516" s="22" t="str">
        <f>IF($B516="","",SUMIF(Transactions!$F:$F,TEXT(Dashboard!G$3,"mmm-yyyy")&amp;Dashboard!$B516,Transactions!$D:$D))</f>
        <v/>
      </c>
      <c r="H516" s="22" t="str">
        <f>IF($B516="","",SUMIF(Transactions!$F:$F,TEXT(Dashboard!H$3,"mmm-yyyy")&amp;Dashboard!$B516,Transactions!$D:$D))</f>
        <v/>
      </c>
      <c r="I516" s="22" t="str">
        <f>IF($B516="","",SUMIF(Transactions!$F:$F,TEXT(Dashboard!I$3,"mmm-yyyy")&amp;Dashboard!$B516,Transactions!$D:$D))</f>
        <v/>
      </c>
      <c r="J516" s="22" t="str">
        <f>IF($B516="","",SUMIF(Transactions!$F:$F,TEXT(Dashboard!J$3,"mmm-yyyy")&amp;Dashboard!$B516,Transactions!$D:$D))</f>
        <v/>
      </c>
      <c r="K516" s="22" t="str">
        <f>IF($B516="","",SUMIF(Transactions!$F:$F,TEXT(Dashboard!K$3,"mmm-yyyy")&amp;Dashboard!$B516,Transactions!$D:$D))</f>
        <v/>
      </c>
      <c r="L516" s="22" t="str">
        <f>IF($B516="","",SUMIF(Transactions!$F:$F,TEXT(Dashboard!L$3,"mmm-yyyy")&amp;Dashboard!$B516,Transactions!$D:$D))</f>
        <v/>
      </c>
      <c r="M516" s="22" t="str">
        <f>IF($B516="","",SUMIF(Transactions!$F:$F,TEXT(Dashboard!M$3,"mmm-yyyy")&amp;Dashboard!$B516,Transactions!$D:$D))</f>
        <v/>
      </c>
      <c r="N516" s="22" t="str">
        <f>IF($B516="","",SUMIF(Transactions!$F:$F,TEXT(Dashboard!N$3,"mmm-yyyy")&amp;Dashboard!$B516,Transactions!$D:$D))</f>
        <v/>
      </c>
      <c r="O516" s="22" t="str">
        <f>IF($B516="","",SUMIF(Transactions!$F:$F,TEXT(Dashboard!O$3,"mmm-yyyy")&amp;Dashboard!$B516,Transactions!$D:$D))</f>
        <v/>
      </c>
      <c r="P516" s="22" t="str">
        <f t="shared" si="15"/>
        <v/>
      </c>
    </row>
    <row r="517" spans="1:16">
      <c r="A517" s="20" t="str">
        <f t="shared" si="16"/>
        <v/>
      </c>
      <c r="B517" s="21"/>
      <c r="C517" s="22" t="str">
        <f>IF($B517="","",SUMIF(Transactions!$F:$F,TEXT(Dashboard!C$3,"mmm-yyyy")&amp;Dashboard!$B517,Transactions!$D:$D))</f>
        <v/>
      </c>
      <c r="D517" s="22" t="str">
        <f>IF($B517="","",SUMIF(Transactions!$F:$F,TEXT(Dashboard!D$3,"mmm-yyyy")&amp;Dashboard!$B517,Transactions!$D:$D))</f>
        <v/>
      </c>
      <c r="E517" s="22" t="str">
        <f>IF($B517="","",SUMIF(Transactions!$F:$F,TEXT(Dashboard!E$3,"mmm-yyyy")&amp;Dashboard!$B517,Transactions!$D:$D))</f>
        <v/>
      </c>
      <c r="F517" s="22" t="str">
        <f>IF($B517="","",SUMIF(Transactions!$F:$F,TEXT(Dashboard!F$3,"mmm-yyyy")&amp;Dashboard!$B517,Transactions!$D:$D))</f>
        <v/>
      </c>
      <c r="G517" s="22" t="str">
        <f>IF($B517="","",SUMIF(Transactions!$F:$F,TEXT(Dashboard!G$3,"mmm-yyyy")&amp;Dashboard!$B517,Transactions!$D:$D))</f>
        <v/>
      </c>
      <c r="H517" s="22" t="str">
        <f>IF($B517="","",SUMIF(Transactions!$F:$F,TEXT(Dashboard!H$3,"mmm-yyyy")&amp;Dashboard!$B517,Transactions!$D:$D))</f>
        <v/>
      </c>
      <c r="I517" s="22" t="str">
        <f>IF($B517="","",SUMIF(Transactions!$F:$F,TEXT(Dashboard!I$3,"mmm-yyyy")&amp;Dashboard!$B517,Transactions!$D:$D))</f>
        <v/>
      </c>
      <c r="J517" s="22" t="str">
        <f>IF($B517="","",SUMIF(Transactions!$F:$F,TEXT(Dashboard!J$3,"mmm-yyyy")&amp;Dashboard!$B517,Transactions!$D:$D))</f>
        <v/>
      </c>
      <c r="K517" s="22" t="str">
        <f>IF($B517="","",SUMIF(Transactions!$F:$F,TEXT(Dashboard!K$3,"mmm-yyyy")&amp;Dashboard!$B517,Transactions!$D:$D))</f>
        <v/>
      </c>
      <c r="L517" s="22" t="str">
        <f>IF($B517="","",SUMIF(Transactions!$F:$F,TEXT(Dashboard!L$3,"mmm-yyyy")&amp;Dashboard!$B517,Transactions!$D:$D))</f>
        <v/>
      </c>
      <c r="M517" s="22" t="str">
        <f>IF($B517="","",SUMIF(Transactions!$F:$F,TEXT(Dashboard!M$3,"mmm-yyyy")&amp;Dashboard!$B517,Transactions!$D:$D))</f>
        <v/>
      </c>
      <c r="N517" s="22" t="str">
        <f>IF($B517="","",SUMIF(Transactions!$F:$F,TEXT(Dashboard!N$3,"mmm-yyyy")&amp;Dashboard!$B517,Transactions!$D:$D))</f>
        <v/>
      </c>
      <c r="O517" s="22" t="str">
        <f>IF($B517="","",SUMIF(Transactions!$F:$F,TEXT(Dashboard!O$3,"mmm-yyyy")&amp;Dashboard!$B517,Transactions!$D:$D))</f>
        <v/>
      </c>
      <c r="P517" s="22" t="str">
        <f t="shared" ref="P517:P580" si="17">IF(B517="","",SUM(C517:O517))</f>
        <v/>
      </c>
    </row>
    <row r="518" spans="1:16">
      <c r="A518" s="20" t="str">
        <f t="shared" ref="A518:A581" si="18">IF(B518="","",A517+1)</f>
        <v/>
      </c>
      <c r="B518" s="21"/>
      <c r="C518" s="22" t="str">
        <f>IF($B518="","",SUMIF(Transactions!$F:$F,TEXT(Dashboard!C$3,"mmm-yyyy")&amp;Dashboard!$B518,Transactions!$D:$D))</f>
        <v/>
      </c>
      <c r="D518" s="22" t="str">
        <f>IF($B518="","",SUMIF(Transactions!$F:$F,TEXT(Dashboard!D$3,"mmm-yyyy")&amp;Dashboard!$B518,Transactions!$D:$D))</f>
        <v/>
      </c>
      <c r="E518" s="22" t="str">
        <f>IF($B518="","",SUMIF(Transactions!$F:$F,TEXT(Dashboard!E$3,"mmm-yyyy")&amp;Dashboard!$B518,Transactions!$D:$D))</f>
        <v/>
      </c>
      <c r="F518" s="22" t="str">
        <f>IF($B518="","",SUMIF(Transactions!$F:$F,TEXT(Dashboard!F$3,"mmm-yyyy")&amp;Dashboard!$B518,Transactions!$D:$D))</f>
        <v/>
      </c>
      <c r="G518" s="22" t="str">
        <f>IF($B518="","",SUMIF(Transactions!$F:$F,TEXT(Dashboard!G$3,"mmm-yyyy")&amp;Dashboard!$B518,Transactions!$D:$D))</f>
        <v/>
      </c>
      <c r="H518" s="22" t="str">
        <f>IF($B518="","",SUMIF(Transactions!$F:$F,TEXT(Dashboard!H$3,"mmm-yyyy")&amp;Dashboard!$B518,Transactions!$D:$D))</f>
        <v/>
      </c>
      <c r="I518" s="22" t="str">
        <f>IF($B518="","",SUMIF(Transactions!$F:$F,TEXT(Dashboard!I$3,"mmm-yyyy")&amp;Dashboard!$B518,Transactions!$D:$D))</f>
        <v/>
      </c>
      <c r="J518" s="22" t="str">
        <f>IF($B518="","",SUMIF(Transactions!$F:$F,TEXT(Dashboard!J$3,"mmm-yyyy")&amp;Dashboard!$B518,Transactions!$D:$D))</f>
        <v/>
      </c>
      <c r="K518" s="22" t="str">
        <f>IF($B518="","",SUMIF(Transactions!$F:$F,TEXT(Dashboard!K$3,"mmm-yyyy")&amp;Dashboard!$B518,Transactions!$D:$D))</f>
        <v/>
      </c>
      <c r="L518" s="22" t="str">
        <f>IF($B518="","",SUMIF(Transactions!$F:$F,TEXT(Dashboard!L$3,"mmm-yyyy")&amp;Dashboard!$B518,Transactions!$D:$D))</f>
        <v/>
      </c>
      <c r="M518" s="22" t="str">
        <f>IF($B518="","",SUMIF(Transactions!$F:$F,TEXT(Dashboard!M$3,"mmm-yyyy")&amp;Dashboard!$B518,Transactions!$D:$D))</f>
        <v/>
      </c>
      <c r="N518" s="22" t="str">
        <f>IF($B518="","",SUMIF(Transactions!$F:$F,TEXT(Dashboard!N$3,"mmm-yyyy")&amp;Dashboard!$B518,Transactions!$D:$D))</f>
        <v/>
      </c>
      <c r="O518" s="22" t="str">
        <f>IF($B518="","",SUMIF(Transactions!$F:$F,TEXT(Dashboard!O$3,"mmm-yyyy")&amp;Dashboard!$B518,Transactions!$D:$D))</f>
        <v/>
      </c>
      <c r="P518" s="22" t="str">
        <f t="shared" si="17"/>
        <v/>
      </c>
    </row>
    <row r="519" spans="1:16">
      <c r="A519" s="20" t="str">
        <f t="shared" si="18"/>
        <v/>
      </c>
      <c r="B519" s="21"/>
      <c r="C519" s="22" t="str">
        <f>IF($B519="","",SUMIF(Transactions!$F:$F,TEXT(Dashboard!C$3,"mmm-yyyy")&amp;Dashboard!$B519,Transactions!$D:$D))</f>
        <v/>
      </c>
      <c r="D519" s="22" t="str">
        <f>IF($B519="","",SUMIF(Transactions!$F:$F,TEXT(Dashboard!D$3,"mmm-yyyy")&amp;Dashboard!$B519,Transactions!$D:$D))</f>
        <v/>
      </c>
      <c r="E519" s="22" t="str">
        <f>IF($B519="","",SUMIF(Transactions!$F:$F,TEXT(Dashboard!E$3,"mmm-yyyy")&amp;Dashboard!$B519,Transactions!$D:$D))</f>
        <v/>
      </c>
      <c r="F519" s="22" t="str">
        <f>IF($B519="","",SUMIF(Transactions!$F:$F,TEXT(Dashboard!F$3,"mmm-yyyy")&amp;Dashboard!$B519,Transactions!$D:$D))</f>
        <v/>
      </c>
      <c r="G519" s="22" t="str">
        <f>IF($B519="","",SUMIF(Transactions!$F:$F,TEXT(Dashboard!G$3,"mmm-yyyy")&amp;Dashboard!$B519,Transactions!$D:$D))</f>
        <v/>
      </c>
      <c r="H519" s="22" t="str">
        <f>IF($B519="","",SUMIF(Transactions!$F:$F,TEXT(Dashboard!H$3,"mmm-yyyy")&amp;Dashboard!$B519,Transactions!$D:$D))</f>
        <v/>
      </c>
      <c r="I519" s="22" t="str">
        <f>IF($B519="","",SUMIF(Transactions!$F:$F,TEXT(Dashboard!I$3,"mmm-yyyy")&amp;Dashboard!$B519,Transactions!$D:$D))</f>
        <v/>
      </c>
      <c r="J519" s="22" t="str">
        <f>IF($B519="","",SUMIF(Transactions!$F:$F,TEXT(Dashboard!J$3,"mmm-yyyy")&amp;Dashboard!$B519,Transactions!$D:$D))</f>
        <v/>
      </c>
      <c r="K519" s="22" t="str">
        <f>IF($B519="","",SUMIF(Transactions!$F:$F,TEXT(Dashboard!K$3,"mmm-yyyy")&amp;Dashboard!$B519,Transactions!$D:$D))</f>
        <v/>
      </c>
      <c r="L519" s="22" t="str">
        <f>IF($B519="","",SUMIF(Transactions!$F:$F,TEXT(Dashboard!L$3,"mmm-yyyy")&amp;Dashboard!$B519,Transactions!$D:$D))</f>
        <v/>
      </c>
      <c r="M519" s="22" t="str">
        <f>IF($B519="","",SUMIF(Transactions!$F:$F,TEXT(Dashboard!M$3,"mmm-yyyy")&amp;Dashboard!$B519,Transactions!$D:$D))</f>
        <v/>
      </c>
      <c r="N519" s="22" t="str">
        <f>IF($B519="","",SUMIF(Transactions!$F:$F,TEXT(Dashboard!N$3,"mmm-yyyy")&amp;Dashboard!$B519,Transactions!$D:$D))</f>
        <v/>
      </c>
      <c r="O519" s="22" t="str">
        <f>IF($B519="","",SUMIF(Transactions!$F:$F,TEXT(Dashboard!O$3,"mmm-yyyy")&amp;Dashboard!$B519,Transactions!$D:$D))</f>
        <v/>
      </c>
      <c r="P519" s="22" t="str">
        <f t="shared" si="17"/>
        <v/>
      </c>
    </row>
    <row r="520" spans="1:16">
      <c r="A520" s="20" t="str">
        <f t="shared" si="18"/>
        <v/>
      </c>
      <c r="B520" s="21"/>
      <c r="C520" s="22" t="str">
        <f>IF($B520="","",SUMIF(Transactions!$F:$F,TEXT(Dashboard!C$3,"mmm-yyyy")&amp;Dashboard!$B520,Transactions!$D:$D))</f>
        <v/>
      </c>
      <c r="D520" s="22" t="str">
        <f>IF($B520="","",SUMIF(Transactions!$F:$F,TEXT(Dashboard!D$3,"mmm-yyyy")&amp;Dashboard!$B520,Transactions!$D:$D))</f>
        <v/>
      </c>
      <c r="E520" s="22" t="str">
        <f>IF($B520="","",SUMIF(Transactions!$F:$F,TEXT(Dashboard!E$3,"mmm-yyyy")&amp;Dashboard!$B520,Transactions!$D:$D))</f>
        <v/>
      </c>
      <c r="F520" s="22" t="str">
        <f>IF($B520="","",SUMIF(Transactions!$F:$F,TEXT(Dashboard!F$3,"mmm-yyyy")&amp;Dashboard!$B520,Transactions!$D:$D))</f>
        <v/>
      </c>
      <c r="G520" s="22" t="str">
        <f>IF($B520="","",SUMIF(Transactions!$F:$F,TEXT(Dashboard!G$3,"mmm-yyyy")&amp;Dashboard!$B520,Transactions!$D:$D))</f>
        <v/>
      </c>
      <c r="H520" s="22" t="str">
        <f>IF($B520="","",SUMIF(Transactions!$F:$F,TEXT(Dashboard!H$3,"mmm-yyyy")&amp;Dashboard!$B520,Transactions!$D:$D))</f>
        <v/>
      </c>
      <c r="I520" s="22" t="str">
        <f>IF($B520="","",SUMIF(Transactions!$F:$F,TEXT(Dashboard!I$3,"mmm-yyyy")&amp;Dashboard!$B520,Transactions!$D:$D))</f>
        <v/>
      </c>
      <c r="J520" s="22" t="str">
        <f>IF($B520="","",SUMIF(Transactions!$F:$F,TEXT(Dashboard!J$3,"mmm-yyyy")&amp;Dashboard!$B520,Transactions!$D:$D))</f>
        <v/>
      </c>
      <c r="K520" s="22" t="str">
        <f>IF($B520="","",SUMIF(Transactions!$F:$F,TEXT(Dashboard!K$3,"mmm-yyyy")&amp;Dashboard!$B520,Transactions!$D:$D))</f>
        <v/>
      </c>
      <c r="L520" s="22" t="str">
        <f>IF($B520="","",SUMIF(Transactions!$F:$F,TEXT(Dashboard!L$3,"mmm-yyyy")&amp;Dashboard!$B520,Transactions!$D:$D))</f>
        <v/>
      </c>
      <c r="M520" s="22" t="str">
        <f>IF($B520="","",SUMIF(Transactions!$F:$F,TEXT(Dashboard!M$3,"mmm-yyyy")&amp;Dashboard!$B520,Transactions!$D:$D))</f>
        <v/>
      </c>
      <c r="N520" s="22" t="str">
        <f>IF($B520="","",SUMIF(Transactions!$F:$F,TEXT(Dashboard!N$3,"mmm-yyyy")&amp;Dashboard!$B520,Transactions!$D:$D))</f>
        <v/>
      </c>
      <c r="O520" s="22" t="str">
        <f>IF($B520="","",SUMIF(Transactions!$F:$F,TEXT(Dashboard!O$3,"mmm-yyyy")&amp;Dashboard!$B520,Transactions!$D:$D))</f>
        <v/>
      </c>
      <c r="P520" s="22" t="str">
        <f t="shared" si="17"/>
        <v/>
      </c>
    </row>
    <row r="521" spans="1:16">
      <c r="A521" s="20" t="str">
        <f t="shared" si="18"/>
        <v/>
      </c>
      <c r="B521" s="21"/>
      <c r="C521" s="22" t="str">
        <f>IF($B521="","",SUMIF(Transactions!$F:$F,TEXT(Dashboard!C$3,"mmm-yyyy")&amp;Dashboard!$B521,Transactions!$D:$D))</f>
        <v/>
      </c>
      <c r="D521" s="22" t="str">
        <f>IF($B521="","",SUMIF(Transactions!$F:$F,TEXT(Dashboard!D$3,"mmm-yyyy")&amp;Dashboard!$B521,Transactions!$D:$D))</f>
        <v/>
      </c>
      <c r="E521" s="22" t="str">
        <f>IF($B521="","",SUMIF(Transactions!$F:$F,TEXT(Dashboard!E$3,"mmm-yyyy")&amp;Dashboard!$B521,Transactions!$D:$D))</f>
        <v/>
      </c>
      <c r="F521" s="22" t="str">
        <f>IF($B521="","",SUMIF(Transactions!$F:$F,TEXT(Dashboard!F$3,"mmm-yyyy")&amp;Dashboard!$B521,Transactions!$D:$D))</f>
        <v/>
      </c>
      <c r="G521" s="22" t="str">
        <f>IF($B521="","",SUMIF(Transactions!$F:$F,TEXT(Dashboard!G$3,"mmm-yyyy")&amp;Dashboard!$B521,Transactions!$D:$D))</f>
        <v/>
      </c>
      <c r="H521" s="22" t="str">
        <f>IF($B521="","",SUMIF(Transactions!$F:$F,TEXT(Dashboard!H$3,"mmm-yyyy")&amp;Dashboard!$B521,Transactions!$D:$D))</f>
        <v/>
      </c>
      <c r="I521" s="22" t="str">
        <f>IF($B521="","",SUMIF(Transactions!$F:$F,TEXT(Dashboard!I$3,"mmm-yyyy")&amp;Dashboard!$B521,Transactions!$D:$D))</f>
        <v/>
      </c>
      <c r="J521" s="22" t="str">
        <f>IF($B521="","",SUMIF(Transactions!$F:$F,TEXT(Dashboard!J$3,"mmm-yyyy")&amp;Dashboard!$B521,Transactions!$D:$D))</f>
        <v/>
      </c>
      <c r="K521" s="22" t="str">
        <f>IF($B521="","",SUMIF(Transactions!$F:$F,TEXT(Dashboard!K$3,"mmm-yyyy")&amp;Dashboard!$B521,Transactions!$D:$D))</f>
        <v/>
      </c>
      <c r="L521" s="22" t="str">
        <f>IF($B521="","",SUMIF(Transactions!$F:$F,TEXT(Dashboard!L$3,"mmm-yyyy")&amp;Dashboard!$B521,Transactions!$D:$D))</f>
        <v/>
      </c>
      <c r="M521" s="22" t="str">
        <f>IF($B521="","",SUMIF(Transactions!$F:$F,TEXT(Dashboard!M$3,"mmm-yyyy")&amp;Dashboard!$B521,Transactions!$D:$D))</f>
        <v/>
      </c>
      <c r="N521" s="22" t="str">
        <f>IF($B521="","",SUMIF(Transactions!$F:$F,TEXT(Dashboard!N$3,"mmm-yyyy")&amp;Dashboard!$B521,Transactions!$D:$D))</f>
        <v/>
      </c>
      <c r="O521" s="22" t="str">
        <f>IF($B521="","",SUMIF(Transactions!$F:$F,TEXT(Dashboard!O$3,"mmm-yyyy")&amp;Dashboard!$B521,Transactions!$D:$D))</f>
        <v/>
      </c>
      <c r="P521" s="22" t="str">
        <f t="shared" si="17"/>
        <v/>
      </c>
    </row>
    <row r="522" spans="1:16">
      <c r="A522" s="20" t="str">
        <f t="shared" si="18"/>
        <v/>
      </c>
      <c r="B522" s="21"/>
      <c r="C522" s="22" t="str">
        <f>IF($B522="","",SUMIF(Transactions!$F:$F,TEXT(Dashboard!C$3,"mmm-yyyy")&amp;Dashboard!$B522,Transactions!$D:$D))</f>
        <v/>
      </c>
      <c r="D522" s="22" t="str">
        <f>IF($B522="","",SUMIF(Transactions!$F:$F,TEXT(Dashboard!D$3,"mmm-yyyy")&amp;Dashboard!$B522,Transactions!$D:$D))</f>
        <v/>
      </c>
      <c r="E522" s="22" t="str">
        <f>IF($B522="","",SUMIF(Transactions!$F:$F,TEXT(Dashboard!E$3,"mmm-yyyy")&amp;Dashboard!$B522,Transactions!$D:$D))</f>
        <v/>
      </c>
      <c r="F522" s="22" t="str">
        <f>IF($B522="","",SUMIF(Transactions!$F:$F,TEXT(Dashboard!F$3,"mmm-yyyy")&amp;Dashboard!$B522,Transactions!$D:$D))</f>
        <v/>
      </c>
      <c r="G522" s="22" t="str">
        <f>IF($B522="","",SUMIF(Transactions!$F:$F,TEXT(Dashboard!G$3,"mmm-yyyy")&amp;Dashboard!$B522,Transactions!$D:$D))</f>
        <v/>
      </c>
      <c r="H522" s="22" t="str">
        <f>IF($B522="","",SUMIF(Transactions!$F:$F,TEXT(Dashboard!H$3,"mmm-yyyy")&amp;Dashboard!$B522,Transactions!$D:$D))</f>
        <v/>
      </c>
      <c r="I522" s="22" t="str">
        <f>IF($B522="","",SUMIF(Transactions!$F:$F,TEXT(Dashboard!I$3,"mmm-yyyy")&amp;Dashboard!$B522,Transactions!$D:$D))</f>
        <v/>
      </c>
      <c r="J522" s="22" t="str">
        <f>IF($B522="","",SUMIF(Transactions!$F:$F,TEXT(Dashboard!J$3,"mmm-yyyy")&amp;Dashboard!$B522,Transactions!$D:$D))</f>
        <v/>
      </c>
      <c r="K522" s="22" t="str">
        <f>IF($B522="","",SUMIF(Transactions!$F:$F,TEXT(Dashboard!K$3,"mmm-yyyy")&amp;Dashboard!$B522,Transactions!$D:$D))</f>
        <v/>
      </c>
      <c r="L522" s="22" t="str">
        <f>IF($B522="","",SUMIF(Transactions!$F:$F,TEXT(Dashboard!L$3,"mmm-yyyy")&amp;Dashboard!$B522,Transactions!$D:$D))</f>
        <v/>
      </c>
      <c r="M522" s="22" t="str">
        <f>IF($B522="","",SUMIF(Transactions!$F:$F,TEXT(Dashboard!M$3,"mmm-yyyy")&amp;Dashboard!$B522,Transactions!$D:$D))</f>
        <v/>
      </c>
      <c r="N522" s="22" t="str">
        <f>IF($B522="","",SUMIF(Transactions!$F:$F,TEXT(Dashboard!N$3,"mmm-yyyy")&amp;Dashboard!$B522,Transactions!$D:$D))</f>
        <v/>
      </c>
      <c r="O522" s="22" t="str">
        <f>IF($B522="","",SUMIF(Transactions!$F:$F,TEXT(Dashboard!O$3,"mmm-yyyy")&amp;Dashboard!$B522,Transactions!$D:$D))</f>
        <v/>
      </c>
      <c r="P522" s="22" t="str">
        <f t="shared" si="17"/>
        <v/>
      </c>
    </row>
    <row r="523" spans="1:16">
      <c r="A523" s="20" t="str">
        <f t="shared" si="18"/>
        <v/>
      </c>
      <c r="B523" s="21"/>
      <c r="C523" s="22" t="str">
        <f>IF($B523="","",SUMIF(Transactions!$F:$F,TEXT(Dashboard!C$3,"mmm-yyyy")&amp;Dashboard!$B523,Transactions!$D:$D))</f>
        <v/>
      </c>
      <c r="D523" s="22" t="str">
        <f>IF($B523="","",SUMIF(Transactions!$F:$F,TEXT(Dashboard!D$3,"mmm-yyyy")&amp;Dashboard!$B523,Transactions!$D:$D))</f>
        <v/>
      </c>
      <c r="E523" s="22" t="str">
        <f>IF($B523="","",SUMIF(Transactions!$F:$F,TEXT(Dashboard!E$3,"mmm-yyyy")&amp;Dashboard!$B523,Transactions!$D:$D))</f>
        <v/>
      </c>
      <c r="F523" s="22" t="str">
        <f>IF($B523="","",SUMIF(Transactions!$F:$F,TEXT(Dashboard!F$3,"mmm-yyyy")&amp;Dashboard!$B523,Transactions!$D:$D))</f>
        <v/>
      </c>
      <c r="G523" s="22" t="str">
        <f>IF($B523="","",SUMIF(Transactions!$F:$F,TEXT(Dashboard!G$3,"mmm-yyyy")&amp;Dashboard!$B523,Transactions!$D:$D))</f>
        <v/>
      </c>
      <c r="H523" s="22" t="str">
        <f>IF($B523="","",SUMIF(Transactions!$F:$F,TEXT(Dashboard!H$3,"mmm-yyyy")&amp;Dashboard!$B523,Transactions!$D:$D))</f>
        <v/>
      </c>
      <c r="I523" s="22" t="str">
        <f>IF($B523="","",SUMIF(Transactions!$F:$F,TEXT(Dashboard!I$3,"mmm-yyyy")&amp;Dashboard!$B523,Transactions!$D:$D))</f>
        <v/>
      </c>
      <c r="J523" s="22" t="str">
        <f>IF($B523="","",SUMIF(Transactions!$F:$F,TEXT(Dashboard!J$3,"mmm-yyyy")&amp;Dashboard!$B523,Transactions!$D:$D))</f>
        <v/>
      </c>
      <c r="K523" s="22" t="str">
        <f>IF($B523="","",SUMIF(Transactions!$F:$F,TEXT(Dashboard!K$3,"mmm-yyyy")&amp;Dashboard!$B523,Transactions!$D:$D))</f>
        <v/>
      </c>
      <c r="L523" s="22" t="str">
        <f>IF($B523="","",SUMIF(Transactions!$F:$F,TEXT(Dashboard!L$3,"mmm-yyyy")&amp;Dashboard!$B523,Transactions!$D:$D))</f>
        <v/>
      </c>
      <c r="M523" s="22" t="str">
        <f>IF($B523="","",SUMIF(Transactions!$F:$F,TEXT(Dashboard!M$3,"mmm-yyyy")&amp;Dashboard!$B523,Transactions!$D:$D))</f>
        <v/>
      </c>
      <c r="N523" s="22" t="str">
        <f>IF($B523="","",SUMIF(Transactions!$F:$F,TEXT(Dashboard!N$3,"mmm-yyyy")&amp;Dashboard!$B523,Transactions!$D:$D))</f>
        <v/>
      </c>
      <c r="O523" s="22" t="str">
        <f>IF($B523="","",SUMIF(Transactions!$F:$F,TEXT(Dashboard!O$3,"mmm-yyyy")&amp;Dashboard!$B523,Transactions!$D:$D))</f>
        <v/>
      </c>
      <c r="P523" s="22" t="str">
        <f t="shared" si="17"/>
        <v/>
      </c>
    </row>
    <row r="524" spans="1:16">
      <c r="A524" s="20" t="str">
        <f t="shared" si="18"/>
        <v/>
      </c>
      <c r="B524" s="21"/>
      <c r="C524" s="22" t="str">
        <f>IF($B524="","",SUMIF(Transactions!$F:$F,TEXT(Dashboard!C$3,"mmm-yyyy")&amp;Dashboard!$B524,Transactions!$D:$D))</f>
        <v/>
      </c>
      <c r="D524" s="22" t="str">
        <f>IF($B524="","",SUMIF(Transactions!$F:$F,TEXT(Dashboard!D$3,"mmm-yyyy")&amp;Dashboard!$B524,Transactions!$D:$D))</f>
        <v/>
      </c>
      <c r="E524" s="22" t="str">
        <f>IF($B524="","",SUMIF(Transactions!$F:$F,TEXT(Dashboard!E$3,"mmm-yyyy")&amp;Dashboard!$B524,Transactions!$D:$D))</f>
        <v/>
      </c>
      <c r="F524" s="22" t="str">
        <f>IF($B524="","",SUMIF(Transactions!$F:$F,TEXT(Dashboard!F$3,"mmm-yyyy")&amp;Dashboard!$B524,Transactions!$D:$D))</f>
        <v/>
      </c>
      <c r="G524" s="22" t="str">
        <f>IF($B524="","",SUMIF(Transactions!$F:$F,TEXT(Dashboard!G$3,"mmm-yyyy")&amp;Dashboard!$B524,Transactions!$D:$D))</f>
        <v/>
      </c>
      <c r="H524" s="22" t="str">
        <f>IF($B524="","",SUMIF(Transactions!$F:$F,TEXT(Dashboard!H$3,"mmm-yyyy")&amp;Dashboard!$B524,Transactions!$D:$D))</f>
        <v/>
      </c>
      <c r="I524" s="22" t="str">
        <f>IF($B524="","",SUMIF(Transactions!$F:$F,TEXT(Dashboard!I$3,"mmm-yyyy")&amp;Dashboard!$B524,Transactions!$D:$D))</f>
        <v/>
      </c>
      <c r="J524" s="22" t="str">
        <f>IF($B524="","",SUMIF(Transactions!$F:$F,TEXT(Dashboard!J$3,"mmm-yyyy")&amp;Dashboard!$B524,Transactions!$D:$D))</f>
        <v/>
      </c>
      <c r="K524" s="22" t="str">
        <f>IF($B524="","",SUMIF(Transactions!$F:$F,TEXT(Dashboard!K$3,"mmm-yyyy")&amp;Dashboard!$B524,Transactions!$D:$D))</f>
        <v/>
      </c>
      <c r="L524" s="22" t="str">
        <f>IF($B524="","",SUMIF(Transactions!$F:$F,TEXT(Dashboard!L$3,"mmm-yyyy")&amp;Dashboard!$B524,Transactions!$D:$D))</f>
        <v/>
      </c>
      <c r="M524" s="22" t="str">
        <f>IF($B524="","",SUMIF(Transactions!$F:$F,TEXT(Dashboard!M$3,"mmm-yyyy")&amp;Dashboard!$B524,Transactions!$D:$D))</f>
        <v/>
      </c>
      <c r="N524" s="22" t="str">
        <f>IF($B524="","",SUMIF(Transactions!$F:$F,TEXT(Dashboard!N$3,"mmm-yyyy")&amp;Dashboard!$B524,Transactions!$D:$D))</f>
        <v/>
      </c>
      <c r="O524" s="22" t="str">
        <f>IF($B524="","",SUMIF(Transactions!$F:$F,TEXT(Dashboard!O$3,"mmm-yyyy")&amp;Dashboard!$B524,Transactions!$D:$D))</f>
        <v/>
      </c>
      <c r="P524" s="22" t="str">
        <f t="shared" si="17"/>
        <v/>
      </c>
    </row>
    <row r="525" spans="1:16">
      <c r="A525" s="20" t="str">
        <f t="shared" si="18"/>
        <v/>
      </c>
      <c r="B525" s="21"/>
      <c r="C525" s="22" t="str">
        <f>IF($B525="","",SUMIF(Transactions!$F:$F,TEXT(Dashboard!C$3,"mmm-yyyy")&amp;Dashboard!$B525,Transactions!$D:$D))</f>
        <v/>
      </c>
      <c r="D525" s="22" t="str">
        <f>IF($B525="","",SUMIF(Transactions!$F:$F,TEXT(Dashboard!D$3,"mmm-yyyy")&amp;Dashboard!$B525,Transactions!$D:$D))</f>
        <v/>
      </c>
      <c r="E525" s="22" t="str">
        <f>IF($B525="","",SUMIF(Transactions!$F:$F,TEXT(Dashboard!E$3,"mmm-yyyy")&amp;Dashboard!$B525,Transactions!$D:$D))</f>
        <v/>
      </c>
      <c r="F525" s="22" t="str">
        <f>IF($B525="","",SUMIF(Transactions!$F:$F,TEXT(Dashboard!F$3,"mmm-yyyy")&amp;Dashboard!$B525,Transactions!$D:$D))</f>
        <v/>
      </c>
      <c r="G525" s="22" t="str">
        <f>IF($B525="","",SUMIF(Transactions!$F:$F,TEXT(Dashboard!G$3,"mmm-yyyy")&amp;Dashboard!$B525,Transactions!$D:$D))</f>
        <v/>
      </c>
      <c r="H525" s="22" t="str">
        <f>IF($B525="","",SUMIF(Transactions!$F:$F,TEXT(Dashboard!H$3,"mmm-yyyy")&amp;Dashboard!$B525,Transactions!$D:$D))</f>
        <v/>
      </c>
      <c r="I525" s="22" t="str">
        <f>IF($B525="","",SUMIF(Transactions!$F:$F,TEXT(Dashboard!I$3,"mmm-yyyy")&amp;Dashboard!$B525,Transactions!$D:$D))</f>
        <v/>
      </c>
      <c r="J525" s="22" t="str">
        <f>IF($B525="","",SUMIF(Transactions!$F:$F,TEXT(Dashboard!J$3,"mmm-yyyy")&amp;Dashboard!$B525,Transactions!$D:$D))</f>
        <v/>
      </c>
      <c r="K525" s="22" t="str">
        <f>IF($B525="","",SUMIF(Transactions!$F:$F,TEXT(Dashboard!K$3,"mmm-yyyy")&amp;Dashboard!$B525,Transactions!$D:$D))</f>
        <v/>
      </c>
      <c r="L525" s="22" t="str">
        <f>IF($B525="","",SUMIF(Transactions!$F:$F,TEXT(Dashboard!L$3,"mmm-yyyy")&amp;Dashboard!$B525,Transactions!$D:$D))</f>
        <v/>
      </c>
      <c r="M525" s="22" t="str">
        <f>IF($B525="","",SUMIF(Transactions!$F:$F,TEXT(Dashboard!M$3,"mmm-yyyy")&amp;Dashboard!$B525,Transactions!$D:$D))</f>
        <v/>
      </c>
      <c r="N525" s="22" t="str">
        <f>IF($B525="","",SUMIF(Transactions!$F:$F,TEXT(Dashboard!N$3,"mmm-yyyy")&amp;Dashboard!$B525,Transactions!$D:$D))</f>
        <v/>
      </c>
      <c r="O525" s="22" t="str">
        <f>IF($B525="","",SUMIF(Transactions!$F:$F,TEXT(Dashboard!O$3,"mmm-yyyy")&amp;Dashboard!$B525,Transactions!$D:$D))</f>
        <v/>
      </c>
      <c r="P525" s="22" t="str">
        <f t="shared" si="17"/>
        <v/>
      </c>
    </row>
    <row r="526" spans="1:16">
      <c r="A526" s="20" t="str">
        <f t="shared" si="18"/>
        <v/>
      </c>
      <c r="B526" s="21"/>
      <c r="C526" s="22" t="str">
        <f>IF($B526="","",SUMIF(Transactions!$F:$F,TEXT(Dashboard!C$3,"mmm-yyyy")&amp;Dashboard!$B526,Transactions!$D:$D))</f>
        <v/>
      </c>
      <c r="D526" s="22" t="str">
        <f>IF($B526="","",SUMIF(Transactions!$F:$F,TEXT(Dashboard!D$3,"mmm-yyyy")&amp;Dashboard!$B526,Transactions!$D:$D))</f>
        <v/>
      </c>
      <c r="E526" s="22" t="str">
        <f>IF($B526="","",SUMIF(Transactions!$F:$F,TEXT(Dashboard!E$3,"mmm-yyyy")&amp;Dashboard!$B526,Transactions!$D:$D))</f>
        <v/>
      </c>
      <c r="F526" s="22" t="str">
        <f>IF($B526="","",SUMIF(Transactions!$F:$F,TEXT(Dashboard!F$3,"mmm-yyyy")&amp;Dashboard!$B526,Transactions!$D:$D))</f>
        <v/>
      </c>
      <c r="G526" s="22" t="str">
        <f>IF($B526="","",SUMIF(Transactions!$F:$F,TEXT(Dashboard!G$3,"mmm-yyyy")&amp;Dashboard!$B526,Transactions!$D:$D))</f>
        <v/>
      </c>
      <c r="H526" s="22" t="str">
        <f>IF($B526="","",SUMIF(Transactions!$F:$F,TEXT(Dashboard!H$3,"mmm-yyyy")&amp;Dashboard!$B526,Transactions!$D:$D))</f>
        <v/>
      </c>
      <c r="I526" s="22" t="str">
        <f>IF($B526="","",SUMIF(Transactions!$F:$F,TEXT(Dashboard!I$3,"mmm-yyyy")&amp;Dashboard!$B526,Transactions!$D:$D))</f>
        <v/>
      </c>
      <c r="J526" s="22" t="str">
        <f>IF($B526="","",SUMIF(Transactions!$F:$F,TEXT(Dashboard!J$3,"mmm-yyyy")&amp;Dashboard!$B526,Transactions!$D:$D))</f>
        <v/>
      </c>
      <c r="K526" s="22" t="str">
        <f>IF($B526="","",SUMIF(Transactions!$F:$F,TEXT(Dashboard!K$3,"mmm-yyyy")&amp;Dashboard!$B526,Transactions!$D:$D))</f>
        <v/>
      </c>
      <c r="L526" s="22" t="str">
        <f>IF($B526="","",SUMIF(Transactions!$F:$F,TEXT(Dashboard!L$3,"mmm-yyyy")&amp;Dashboard!$B526,Transactions!$D:$D))</f>
        <v/>
      </c>
      <c r="M526" s="22" t="str">
        <f>IF($B526="","",SUMIF(Transactions!$F:$F,TEXT(Dashboard!M$3,"mmm-yyyy")&amp;Dashboard!$B526,Transactions!$D:$D))</f>
        <v/>
      </c>
      <c r="N526" s="22" t="str">
        <f>IF($B526="","",SUMIF(Transactions!$F:$F,TEXT(Dashboard!N$3,"mmm-yyyy")&amp;Dashboard!$B526,Transactions!$D:$D))</f>
        <v/>
      </c>
      <c r="O526" s="22" t="str">
        <f>IF($B526="","",SUMIF(Transactions!$F:$F,TEXT(Dashboard!O$3,"mmm-yyyy")&amp;Dashboard!$B526,Transactions!$D:$D))</f>
        <v/>
      </c>
      <c r="P526" s="22" t="str">
        <f t="shared" si="17"/>
        <v/>
      </c>
    </row>
    <row r="527" spans="1:16">
      <c r="A527" s="20" t="str">
        <f t="shared" si="18"/>
        <v/>
      </c>
      <c r="B527" s="21"/>
      <c r="C527" s="22" t="str">
        <f>IF($B527="","",SUMIF(Transactions!$F:$F,TEXT(Dashboard!C$3,"mmm-yyyy")&amp;Dashboard!$B527,Transactions!$D:$D))</f>
        <v/>
      </c>
      <c r="D527" s="22" t="str">
        <f>IF($B527="","",SUMIF(Transactions!$F:$F,TEXT(Dashboard!D$3,"mmm-yyyy")&amp;Dashboard!$B527,Transactions!$D:$D))</f>
        <v/>
      </c>
      <c r="E527" s="22" t="str">
        <f>IF($B527="","",SUMIF(Transactions!$F:$F,TEXT(Dashboard!E$3,"mmm-yyyy")&amp;Dashboard!$B527,Transactions!$D:$D))</f>
        <v/>
      </c>
      <c r="F527" s="22" t="str">
        <f>IF($B527="","",SUMIF(Transactions!$F:$F,TEXT(Dashboard!F$3,"mmm-yyyy")&amp;Dashboard!$B527,Transactions!$D:$D))</f>
        <v/>
      </c>
      <c r="G527" s="22" t="str">
        <f>IF($B527="","",SUMIF(Transactions!$F:$F,TEXT(Dashboard!G$3,"mmm-yyyy")&amp;Dashboard!$B527,Transactions!$D:$D))</f>
        <v/>
      </c>
      <c r="H527" s="22" t="str">
        <f>IF($B527="","",SUMIF(Transactions!$F:$F,TEXT(Dashboard!H$3,"mmm-yyyy")&amp;Dashboard!$B527,Transactions!$D:$D))</f>
        <v/>
      </c>
      <c r="I527" s="22" t="str">
        <f>IF($B527="","",SUMIF(Transactions!$F:$F,TEXT(Dashboard!I$3,"mmm-yyyy")&amp;Dashboard!$B527,Transactions!$D:$D))</f>
        <v/>
      </c>
      <c r="J527" s="22" t="str">
        <f>IF($B527="","",SUMIF(Transactions!$F:$F,TEXT(Dashboard!J$3,"mmm-yyyy")&amp;Dashboard!$B527,Transactions!$D:$D))</f>
        <v/>
      </c>
      <c r="K527" s="22" t="str">
        <f>IF($B527="","",SUMIF(Transactions!$F:$F,TEXT(Dashboard!K$3,"mmm-yyyy")&amp;Dashboard!$B527,Transactions!$D:$D))</f>
        <v/>
      </c>
      <c r="L527" s="22" t="str">
        <f>IF($B527="","",SUMIF(Transactions!$F:$F,TEXT(Dashboard!L$3,"mmm-yyyy")&amp;Dashboard!$B527,Transactions!$D:$D))</f>
        <v/>
      </c>
      <c r="M527" s="22" t="str">
        <f>IF($B527="","",SUMIF(Transactions!$F:$F,TEXT(Dashboard!M$3,"mmm-yyyy")&amp;Dashboard!$B527,Transactions!$D:$D))</f>
        <v/>
      </c>
      <c r="N527" s="22" t="str">
        <f>IF($B527="","",SUMIF(Transactions!$F:$F,TEXT(Dashboard!N$3,"mmm-yyyy")&amp;Dashboard!$B527,Transactions!$D:$D))</f>
        <v/>
      </c>
      <c r="O527" s="22" t="str">
        <f>IF($B527="","",SUMIF(Transactions!$F:$F,TEXT(Dashboard!O$3,"mmm-yyyy")&amp;Dashboard!$B527,Transactions!$D:$D))</f>
        <v/>
      </c>
      <c r="P527" s="22" t="str">
        <f t="shared" si="17"/>
        <v/>
      </c>
    </row>
    <row r="528" spans="1:16">
      <c r="A528" s="20" t="str">
        <f t="shared" si="18"/>
        <v/>
      </c>
      <c r="B528" s="21"/>
      <c r="C528" s="22" t="str">
        <f>IF($B528="","",SUMIF(Transactions!$F:$F,TEXT(Dashboard!C$3,"mmm-yyyy")&amp;Dashboard!$B528,Transactions!$D:$D))</f>
        <v/>
      </c>
      <c r="D528" s="22" t="str">
        <f>IF($B528="","",SUMIF(Transactions!$F:$F,TEXT(Dashboard!D$3,"mmm-yyyy")&amp;Dashboard!$B528,Transactions!$D:$D))</f>
        <v/>
      </c>
      <c r="E528" s="22" t="str">
        <f>IF($B528="","",SUMIF(Transactions!$F:$F,TEXT(Dashboard!E$3,"mmm-yyyy")&amp;Dashboard!$B528,Transactions!$D:$D))</f>
        <v/>
      </c>
      <c r="F528" s="22" t="str">
        <f>IF($B528="","",SUMIF(Transactions!$F:$F,TEXT(Dashboard!F$3,"mmm-yyyy")&amp;Dashboard!$B528,Transactions!$D:$D))</f>
        <v/>
      </c>
      <c r="G528" s="22" t="str">
        <f>IF($B528="","",SUMIF(Transactions!$F:$F,TEXT(Dashboard!G$3,"mmm-yyyy")&amp;Dashboard!$B528,Transactions!$D:$D))</f>
        <v/>
      </c>
      <c r="H528" s="22" t="str">
        <f>IF($B528="","",SUMIF(Transactions!$F:$F,TEXT(Dashboard!H$3,"mmm-yyyy")&amp;Dashboard!$B528,Transactions!$D:$D))</f>
        <v/>
      </c>
      <c r="I528" s="22" t="str">
        <f>IF($B528="","",SUMIF(Transactions!$F:$F,TEXT(Dashboard!I$3,"mmm-yyyy")&amp;Dashboard!$B528,Transactions!$D:$D))</f>
        <v/>
      </c>
      <c r="J528" s="22" t="str">
        <f>IF($B528="","",SUMIF(Transactions!$F:$F,TEXT(Dashboard!J$3,"mmm-yyyy")&amp;Dashboard!$B528,Transactions!$D:$D))</f>
        <v/>
      </c>
      <c r="K528" s="22" t="str">
        <f>IF($B528="","",SUMIF(Transactions!$F:$F,TEXT(Dashboard!K$3,"mmm-yyyy")&amp;Dashboard!$B528,Transactions!$D:$D))</f>
        <v/>
      </c>
      <c r="L528" s="22" t="str">
        <f>IF($B528="","",SUMIF(Transactions!$F:$F,TEXT(Dashboard!L$3,"mmm-yyyy")&amp;Dashboard!$B528,Transactions!$D:$D))</f>
        <v/>
      </c>
      <c r="M528" s="22" t="str">
        <f>IF($B528="","",SUMIF(Transactions!$F:$F,TEXT(Dashboard!M$3,"mmm-yyyy")&amp;Dashboard!$B528,Transactions!$D:$D))</f>
        <v/>
      </c>
      <c r="N528" s="22" t="str">
        <f>IF($B528="","",SUMIF(Transactions!$F:$F,TEXT(Dashboard!N$3,"mmm-yyyy")&amp;Dashboard!$B528,Transactions!$D:$D))</f>
        <v/>
      </c>
      <c r="O528" s="22" t="str">
        <f>IF($B528="","",SUMIF(Transactions!$F:$F,TEXT(Dashboard!O$3,"mmm-yyyy")&amp;Dashboard!$B528,Transactions!$D:$D))</f>
        <v/>
      </c>
      <c r="P528" s="22" t="str">
        <f t="shared" si="17"/>
        <v/>
      </c>
    </row>
    <row r="529" spans="1:16">
      <c r="A529" s="20" t="str">
        <f t="shared" si="18"/>
        <v/>
      </c>
      <c r="B529" s="21"/>
      <c r="C529" s="22" t="str">
        <f>IF($B529="","",SUMIF(Transactions!$F:$F,TEXT(Dashboard!C$3,"mmm-yyyy")&amp;Dashboard!$B529,Transactions!$D:$D))</f>
        <v/>
      </c>
      <c r="D529" s="22" t="str">
        <f>IF($B529="","",SUMIF(Transactions!$F:$F,TEXT(Dashboard!D$3,"mmm-yyyy")&amp;Dashboard!$B529,Transactions!$D:$D))</f>
        <v/>
      </c>
      <c r="E529" s="22" t="str">
        <f>IF($B529="","",SUMIF(Transactions!$F:$F,TEXT(Dashboard!E$3,"mmm-yyyy")&amp;Dashboard!$B529,Transactions!$D:$D))</f>
        <v/>
      </c>
      <c r="F529" s="22" t="str">
        <f>IF($B529="","",SUMIF(Transactions!$F:$F,TEXT(Dashboard!F$3,"mmm-yyyy")&amp;Dashboard!$B529,Transactions!$D:$D))</f>
        <v/>
      </c>
      <c r="G529" s="22" t="str">
        <f>IF($B529="","",SUMIF(Transactions!$F:$F,TEXT(Dashboard!G$3,"mmm-yyyy")&amp;Dashboard!$B529,Transactions!$D:$D))</f>
        <v/>
      </c>
      <c r="H529" s="22" t="str">
        <f>IF($B529="","",SUMIF(Transactions!$F:$F,TEXT(Dashboard!H$3,"mmm-yyyy")&amp;Dashboard!$B529,Transactions!$D:$D))</f>
        <v/>
      </c>
      <c r="I529" s="22" t="str">
        <f>IF($B529="","",SUMIF(Transactions!$F:$F,TEXT(Dashboard!I$3,"mmm-yyyy")&amp;Dashboard!$B529,Transactions!$D:$D))</f>
        <v/>
      </c>
      <c r="J529" s="22" t="str">
        <f>IF($B529="","",SUMIF(Transactions!$F:$F,TEXT(Dashboard!J$3,"mmm-yyyy")&amp;Dashboard!$B529,Transactions!$D:$D))</f>
        <v/>
      </c>
      <c r="K529" s="22" t="str">
        <f>IF($B529="","",SUMIF(Transactions!$F:$F,TEXT(Dashboard!K$3,"mmm-yyyy")&amp;Dashboard!$B529,Transactions!$D:$D))</f>
        <v/>
      </c>
      <c r="L529" s="22" t="str">
        <f>IF($B529="","",SUMIF(Transactions!$F:$F,TEXT(Dashboard!L$3,"mmm-yyyy")&amp;Dashboard!$B529,Transactions!$D:$D))</f>
        <v/>
      </c>
      <c r="M529" s="22" t="str">
        <f>IF($B529="","",SUMIF(Transactions!$F:$F,TEXT(Dashboard!M$3,"mmm-yyyy")&amp;Dashboard!$B529,Transactions!$D:$D))</f>
        <v/>
      </c>
      <c r="N529" s="22" t="str">
        <f>IF($B529="","",SUMIF(Transactions!$F:$F,TEXT(Dashboard!N$3,"mmm-yyyy")&amp;Dashboard!$B529,Transactions!$D:$D))</f>
        <v/>
      </c>
      <c r="O529" s="22" t="str">
        <f>IF($B529="","",SUMIF(Transactions!$F:$F,TEXT(Dashboard!O$3,"mmm-yyyy")&amp;Dashboard!$B529,Transactions!$D:$D))</f>
        <v/>
      </c>
      <c r="P529" s="22" t="str">
        <f t="shared" si="17"/>
        <v/>
      </c>
    </row>
    <row r="530" spans="1:16">
      <c r="A530" s="20" t="str">
        <f t="shared" si="18"/>
        <v/>
      </c>
      <c r="B530" s="21"/>
      <c r="C530" s="22" t="str">
        <f>IF($B530="","",SUMIF(Transactions!$F:$F,TEXT(Dashboard!C$3,"mmm-yyyy")&amp;Dashboard!$B530,Transactions!$D:$D))</f>
        <v/>
      </c>
      <c r="D530" s="22" t="str">
        <f>IF($B530="","",SUMIF(Transactions!$F:$F,TEXT(Dashboard!D$3,"mmm-yyyy")&amp;Dashboard!$B530,Transactions!$D:$D))</f>
        <v/>
      </c>
      <c r="E530" s="22" t="str">
        <f>IF($B530="","",SUMIF(Transactions!$F:$F,TEXT(Dashboard!E$3,"mmm-yyyy")&amp;Dashboard!$B530,Transactions!$D:$D))</f>
        <v/>
      </c>
      <c r="F530" s="22" t="str">
        <f>IF($B530="","",SUMIF(Transactions!$F:$F,TEXT(Dashboard!F$3,"mmm-yyyy")&amp;Dashboard!$B530,Transactions!$D:$D))</f>
        <v/>
      </c>
      <c r="G530" s="22" t="str">
        <f>IF($B530="","",SUMIF(Transactions!$F:$F,TEXT(Dashboard!G$3,"mmm-yyyy")&amp;Dashboard!$B530,Transactions!$D:$D))</f>
        <v/>
      </c>
      <c r="H530" s="22" t="str">
        <f>IF($B530="","",SUMIF(Transactions!$F:$F,TEXT(Dashboard!H$3,"mmm-yyyy")&amp;Dashboard!$B530,Transactions!$D:$D))</f>
        <v/>
      </c>
      <c r="I530" s="22" t="str">
        <f>IF($B530="","",SUMIF(Transactions!$F:$F,TEXT(Dashboard!I$3,"mmm-yyyy")&amp;Dashboard!$B530,Transactions!$D:$D))</f>
        <v/>
      </c>
      <c r="J530" s="22" t="str">
        <f>IF($B530="","",SUMIF(Transactions!$F:$F,TEXT(Dashboard!J$3,"mmm-yyyy")&amp;Dashboard!$B530,Transactions!$D:$D))</f>
        <v/>
      </c>
      <c r="K530" s="22" t="str">
        <f>IF($B530="","",SUMIF(Transactions!$F:$F,TEXT(Dashboard!K$3,"mmm-yyyy")&amp;Dashboard!$B530,Transactions!$D:$D))</f>
        <v/>
      </c>
      <c r="L530" s="22" t="str">
        <f>IF($B530="","",SUMIF(Transactions!$F:$F,TEXT(Dashboard!L$3,"mmm-yyyy")&amp;Dashboard!$B530,Transactions!$D:$D))</f>
        <v/>
      </c>
      <c r="M530" s="22" t="str">
        <f>IF($B530="","",SUMIF(Transactions!$F:$F,TEXT(Dashboard!M$3,"mmm-yyyy")&amp;Dashboard!$B530,Transactions!$D:$D))</f>
        <v/>
      </c>
      <c r="N530" s="22" t="str">
        <f>IF($B530="","",SUMIF(Transactions!$F:$F,TEXT(Dashboard!N$3,"mmm-yyyy")&amp;Dashboard!$B530,Transactions!$D:$D))</f>
        <v/>
      </c>
      <c r="O530" s="22" t="str">
        <f>IF($B530="","",SUMIF(Transactions!$F:$F,TEXT(Dashboard!O$3,"mmm-yyyy")&amp;Dashboard!$B530,Transactions!$D:$D))</f>
        <v/>
      </c>
      <c r="P530" s="22" t="str">
        <f t="shared" si="17"/>
        <v/>
      </c>
    </row>
    <row r="531" spans="1:16">
      <c r="A531" s="20" t="str">
        <f t="shared" si="18"/>
        <v/>
      </c>
      <c r="B531" s="21"/>
      <c r="C531" s="22" t="str">
        <f>IF($B531="","",SUMIF(Transactions!$F:$F,TEXT(Dashboard!C$3,"mmm-yyyy")&amp;Dashboard!$B531,Transactions!$D:$D))</f>
        <v/>
      </c>
      <c r="D531" s="22" t="str">
        <f>IF($B531="","",SUMIF(Transactions!$F:$F,TEXT(Dashboard!D$3,"mmm-yyyy")&amp;Dashboard!$B531,Transactions!$D:$D))</f>
        <v/>
      </c>
      <c r="E531" s="22" t="str">
        <f>IF($B531="","",SUMIF(Transactions!$F:$F,TEXT(Dashboard!E$3,"mmm-yyyy")&amp;Dashboard!$B531,Transactions!$D:$D))</f>
        <v/>
      </c>
      <c r="F531" s="22" t="str">
        <f>IF($B531="","",SUMIF(Transactions!$F:$F,TEXT(Dashboard!F$3,"mmm-yyyy")&amp;Dashboard!$B531,Transactions!$D:$D))</f>
        <v/>
      </c>
      <c r="G531" s="22" t="str">
        <f>IF($B531="","",SUMIF(Transactions!$F:$F,TEXT(Dashboard!G$3,"mmm-yyyy")&amp;Dashboard!$B531,Transactions!$D:$D))</f>
        <v/>
      </c>
      <c r="H531" s="22" t="str">
        <f>IF($B531="","",SUMIF(Transactions!$F:$F,TEXT(Dashboard!H$3,"mmm-yyyy")&amp;Dashboard!$B531,Transactions!$D:$D))</f>
        <v/>
      </c>
      <c r="I531" s="22" t="str">
        <f>IF($B531="","",SUMIF(Transactions!$F:$F,TEXT(Dashboard!I$3,"mmm-yyyy")&amp;Dashboard!$B531,Transactions!$D:$D))</f>
        <v/>
      </c>
      <c r="J531" s="22" t="str">
        <f>IF($B531="","",SUMIF(Transactions!$F:$F,TEXT(Dashboard!J$3,"mmm-yyyy")&amp;Dashboard!$B531,Transactions!$D:$D))</f>
        <v/>
      </c>
      <c r="K531" s="22" t="str">
        <f>IF($B531="","",SUMIF(Transactions!$F:$F,TEXT(Dashboard!K$3,"mmm-yyyy")&amp;Dashboard!$B531,Transactions!$D:$D))</f>
        <v/>
      </c>
      <c r="L531" s="22" t="str">
        <f>IF($B531="","",SUMIF(Transactions!$F:$F,TEXT(Dashboard!L$3,"mmm-yyyy")&amp;Dashboard!$B531,Transactions!$D:$D))</f>
        <v/>
      </c>
      <c r="M531" s="22" t="str">
        <f>IF($B531="","",SUMIF(Transactions!$F:$F,TEXT(Dashboard!M$3,"mmm-yyyy")&amp;Dashboard!$B531,Transactions!$D:$D))</f>
        <v/>
      </c>
      <c r="N531" s="22" t="str">
        <f>IF($B531="","",SUMIF(Transactions!$F:$F,TEXT(Dashboard!N$3,"mmm-yyyy")&amp;Dashboard!$B531,Transactions!$D:$D))</f>
        <v/>
      </c>
      <c r="O531" s="22" t="str">
        <f>IF($B531="","",SUMIF(Transactions!$F:$F,TEXT(Dashboard!O$3,"mmm-yyyy")&amp;Dashboard!$B531,Transactions!$D:$D))</f>
        <v/>
      </c>
      <c r="P531" s="22" t="str">
        <f t="shared" si="17"/>
        <v/>
      </c>
    </row>
    <row r="532" spans="1:16">
      <c r="A532" s="20" t="str">
        <f t="shared" si="18"/>
        <v/>
      </c>
      <c r="B532" s="21"/>
      <c r="C532" s="22" t="str">
        <f>IF($B532="","",SUMIF(Transactions!$F:$F,TEXT(Dashboard!C$3,"mmm-yyyy")&amp;Dashboard!$B532,Transactions!$D:$D))</f>
        <v/>
      </c>
      <c r="D532" s="22" t="str">
        <f>IF($B532="","",SUMIF(Transactions!$F:$F,TEXT(Dashboard!D$3,"mmm-yyyy")&amp;Dashboard!$B532,Transactions!$D:$D))</f>
        <v/>
      </c>
      <c r="E532" s="22" t="str">
        <f>IF($B532="","",SUMIF(Transactions!$F:$F,TEXT(Dashboard!E$3,"mmm-yyyy")&amp;Dashboard!$B532,Transactions!$D:$D))</f>
        <v/>
      </c>
      <c r="F532" s="22" t="str">
        <f>IF($B532="","",SUMIF(Transactions!$F:$F,TEXT(Dashboard!F$3,"mmm-yyyy")&amp;Dashboard!$B532,Transactions!$D:$D))</f>
        <v/>
      </c>
      <c r="G532" s="22" t="str">
        <f>IF($B532="","",SUMIF(Transactions!$F:$F,TEXT(Dashboard!G$3,"mmm-yyyy")&amp;Dashboard!$B532,Transactions!$D:$D))</f>
        <v/>
      </c>
      <c r="H532" s="22" t="str">
        <f>IF($B532="","",SUMIF(Transactions!$F:$F,TEXT(Dashboard!H$3,"mmm-yyyy")&amp;Dashboard!$B532,Transactions!$D:$D))</f>
        <v/>
      </c>
      <c r="I532" s="22" t="str">
        <f>IF($B532="","",SUMIF(Transactions!$F:$F,TEXT(Dashboard!I$3,"mmm-yyyy")&amp;Dashboard!$B532,Transactions!$D:$D))</f>
        <v/>
      </c>
      <c r="J532" s="22" t="str">
        <f>IF($B532="","",SUMIF(Transactions!$F:$F,TEXT(Dashboard!J$3,"mmm-yyyy")&amp;Dashboard!$B532,Transactions!$D:$D))</f>
        <v/>
      </c>
      <c r="K532" s="22" t="str">
        <f>IF($B532="","",SUMIF(Transactions!$F:$F,TEXT(Dashboard!K$3,"mmm-yyyy")&amp;Dashboard!$B532,Transactions!$D:$D))</f>
        <v/>
      </c>
      <c r="L532" s="22" t="str">
        <f>IF($B532="","",SUMIF(Transactions!$F:$F,TEXT(Dashboard!L$3,"mmm-yyyy")&amp;Dashboard!$B532,Transactions!$D:$D))</f>
        <v/>
      </c>
      <c r="M532" s="22" t="str">
        <f>IF($B532="","",SUMIF(Transactions!$F:$F,TEXT(Dashboard!M$3,"mmm-yyyy")&amp;Dashboard!$B532,Transactions!$D:$D))</f>
        <v/>
      </c>
      <c r="N532" s="22" t="str">
        <f>IF($B532="","",SUMIF(Transactions!$F:$F,TEXT(Dashboard!N$3,"mmm-yyyy")&amp;Dashboard!$B532,Transactions!$D:$D))</f>
        <v/>
      </c>
      <c r="O532" s="22" t="str">
        <f>IF($B532="","",SUMIF(Transactions!$F:$F,TEXT(Dashboard!O$3,"mmm-yyyy")&amp;Dashboard!$B532,Transactions!$D:$D))</f>
        <v/>
      </c>
      <c r="P532" s="22" t="str">
        <f t="shared" si="17"/>
        <v/>
      </c>
    </row>
    <row r="533" spans="1:16">
      <c r="A533" s="20" t="str">
        <f t="shared" si="18"/>
        <v/>
      </c>
      <c r="B533" s="21"/>
      <c r="C533" s="22" t="str">
        <f>IF($B533="","",SUMIF(Transactions!$F:$F,TEXT(Dashboard!C$3,"mmm-yyyy")&amp;Dashboard!$B533,Transactions!$D:$D))</f>
        <v/>
      </c>
      <c r="D533" s="22" t="str">
        <f>IF($B533="","",SUMIF(Transactions!$F:$F,TEXT(Dashboard!D$3,"mmm-yyyy")&amp;Dashboard!$B533,Transactions!$D:$D))</f>
        <v/>
      </c>
      <c r="E533" s="22" t="str">
        <f>IF($B533="","",SUMIF(Transactions!$F:$F,TEXT(Dashboard!E$3,"mmm-yyyy")&amp;Dashboard!$B533,Transactions!$D:$D))</f>
        <v/>
      </c>
      <c r="F533" s="22" t="str">
        <f>IF($B533="","",SUMIF(Transactions!$F:$F,TEXT(Dashboard!F$3,"mmm-yyyy")&amp;Dashboard!$B533,Transactions!$D:$D))</f>
        <v/>
      </c>
      <c r="G533" s="22" t="str">
        <f>IF($B533="","",SUMIF(Transactions!$F:$F,TEXT(Dashboard!G$3,"mmm-yyyy")&amp;Dashboard!$B533,Transactions!$D:$D))</f>
        <v/>
      </c>
      <c r="H533" s="22" t="str">
        <f>IF($B533="","",SUMIF(Transactions!$F:$F,TEXT(Dashboard!H$3,"mmm-yyyy")&amp;Dashboard!$B533,Transactions!$D:$D))</f>
        <v/>
      </c>
      <c r="I533" s="22" t="str">
        <f>IF($B533="","",SUMIF(Transactions!$F:$F,TEXT(Dashboard!I$3,"mmm-yyyy")&amp;Dashboard!$B533,Transactions!$D:$D))</f>
        <v/>
      </c>
      <c r="J533" s="22" t="str">
        <f>IF($B533="","",SUMIF(Transactions!$F:$F,TEXT(Dashboard!J$3,"mmm-yyyy")&amp;Dashboard!$B533,Transactions!$D:$D))</f>
        <v/>
      </c>
      <c r="K533" s="22" t="str">
        <f>IF($B533="","",SUMIF(Transactions!$F:$F,TEXT(Dashboard!K$3,"mmm-yyyy")&amp;Dashboard!$B533,Transactions!$D:$D))</f>
        <v/>
      </c>
      <c r="L533" s="22" t="str">
        <f>IF($B533="","",SUMIF(Transactions!$F:$F,TEXT(Dashboard!L$3,"mmm-yyyy")&amp;Dashboard!$B533,Transactions!$D:$D))</f>
        <v/>
      </c>
      <c r="M533" s="22" t="str">
        <f>IF($B533="","",SUMIF(Transactions!$F:$F,TEXT(Dashboard!M$3,"mmm-yyyy")&amp;Dashboard!$B533,Transactions!$D:$D))</f>
        <v/>
      </c>
      <c r="N533" s="22" t="str">
        <f>IF($B533="","",SUMIF(Transactions!$F:$F,TEXT(Dashboard!N$3,"mmm-yyyy")&amp;Dashboard!$B533,Transactions!$D:$D))</f>
        <v/>
      </c>
      <c r="O533" s="22" t="str">
        <f>IF($B533="","",SUMIF(Transactions!$F:$F,TEXT(Dashboard!O$3,"mmm-yyyy")&amp;Dashboard!$B533,Transactions!$D:$D))</f>
        <v/>
      </c>
      <c r="P533" s="22" t="str">
        <f t="shared" si="17"/>
        <v/>
      </c>
    </row>
    <row r="534" spans="1:16">
      <c r="A534" s="20" t="str">
        <f t="shared" si="18"/>
        <v/>
      </c>
      <c r="B534" s="21"/>
      <c r="C534" s="22" t="str">
        <f>IF($B534="","",SUMIF(Transactions!$F:$F,TEXT(Dashboard!C$3,"mmm-yyyy")&amp;Dashboard!$B534,Transactions!$D:$D))</f>
        <v/>
      </c>
      <c r="D534" s="22" t="str">
        <f>IF($B534="","",SUMIF(Transactions!$F:$F,TEXT(Dashboard!D$3,"mmm-yyyy")&amp;Dashboard!$B534,Transactions!$D:$D))</f>
        <v/>
      </c>
      <c r="E534" s="22" t="str">
        <f>IF($B534="","",SUMIF(Transactions!$F:$F,TEXT(Dashboard!E$3,"mmm-yyyy")&amp;Dashboard!$B534,Transactions!$D:$D))</f>
        <v/>
      </c>
      <c r="F534" s="22" t="str">
        <f>IF($B534="","",SUMIF(Transactions!$F:$F,TEXT(Dashboard!F$3,"mmm-yyyy")&amp;Dashboard!$B534,Transactions!$D:$D))</f>
        <v/>
      </c>
      <c r="G534" s="22" t="str">
        <f>IF($B534="","",SUMIF(Transactions!$F:$F,TEXT(Dashboard!G$3,"mmm-yyyy")&amp;Dashboard!$B534,Transactions!$D:$D))</f>
        <v/>
      </c>
      <c r="H534" s="22" t="str">
        <f>IF($B534="","",SUMIF(Transactions!$F:$F,TEXT(Dashboard!H$3,"mmm-yyyy")&amp;Dashboard!$B534,Transactions!$D:$D))</f>
        <v/>
      </c>
      <c r="I534" s="22" t="str">
        <f>IF($B534="","",SUMIF(Transactions!$F:$F,TEXT(Dashboard!I$3,"mmm-yyyy")&amp;Dashboard!$B534,Transactions!$D:$D))</f>
        <v/>
      </c>
      <c r="J534" s="22" t="str">
        <f>IF($B534="","",SUMIF(Transactions!$F:$F,TEXT(Dashboard!J$3,"mmm-yyyy")&amp;Dashboard!$B534,Transactions!$D:$D))</f>
        <v/>
      </c>
      <c r="K534" s="22" t="str">
        <f>IF($B534="","",SUMIF(Transactions!$F:$F,TEXT(Dashboard!K$3,"mmm-yyyy")&amp;Dashboard!$B534,Transactions!$D:$D))</f>
        <v/>
      </c>
      <c r="L534" s="22" t="str">
        <f>IF($B534="","",SUMIF(Transactions!$F:$F,TEXT(Dashboard!L$3,"mmm-yyyy")&amp;Dashboard!$B534,Transactions!$D:$D))</f>
        <v/>
      </c>
      <c r="M534" s="22" t="str">
        <f>IF($B534="","",SUMIF(Transactions!$F:$F,TEXT(Dashboard!M$3,"mmm-yyyy")&amp;Dashboard!$B534,Transactions!$D:$D))</f>
        <v/>
      </c>
      <c r="N534" s="22" t="str">
        <f>IF($B534="","",SUMIF(Transactions!$F:$F,TEXT(Dashboard!N$3,"mmm-yyyy")&amp;Dashboard!$B534,Transactions!$D:$D))</f>
        <v/>
      </c>
      <c r="O534" s="22" t="str">
        <f>IF($B534="","",SUMIF(Transactions!$F:$F,TEXT(Dashboard!O$3,"mmm-yyyy")&amp;Dashboard!$B534,Transactions!$D:$D))</f>
        <v/>
      </c>
      <c r="P534" s="22" t="str">
        <f t="shared" si="17"/>
        <v/>
      </c>
    </row>
    <row r="535" spans="1:16">
      <c r="A535" s="20" t="str">
        <f t="shared" si="18"/>
        <v/>
      </c>
      <c r="B535" s="21"/>
      <c r="C535" s="22" t="str">
        <f>IF($B535="","",SUMIF(Transactions!$F:$F,TEXT(Dashboard!C$3,"mmm-yyyy")&amp;Dashboard!$B535,Transactions!$D:$D))</f>
        <v/>
      </c>
      <c r="D535" s="22" t="str">
        <f>IF($B535="","",SUMIF(Transactions!$F:$F,TEXT(Dashboard!D$3,"mmm-yyyy")&amp;Dashboard!$B535,Transactions!$D:$D))</f>
        <v/>
      </c>
      <c r="E535" s="22" t="str">
        <f>IF($B535="","",SUMIF(Transactions!$F:$F,TEXT(Dashboard!E$3,"mmm-yyyy")&amp;Dashboard!$B535,Transactions!$D:$D))</f>
        <v/>
      </c>
      <c r="F535" s="22" t="str">
        <f>IF($B535="","",SUMIF(Transactions!$F:$F,TEXT(Dashboard!F$3,"mmm-yyyy")&amp;Dashboard!$B535,Transactions!$D:$D))</f>
        <v/>
      </c>
      <c r="G535" s="22" t="str">
        <f>IF($B535="","",SUMIF(Transactions!$F:$F,TEXT(Dashboard!G$3,"mmm-yyyy")&amp;Dashboard!$B535,Transactions!$D:$D))</f>
        <v/>
      </c>
      <c r="H535" s="22" t="str">
        <f>IF($B535="","",SUMIF(Transactions!$F:$F,TEXT(Dashboard!H$3,"mmm-yyyy")&amp;Dashboard!$B535,Transactions!$D:$D))</f>
        <v/>
      </c>
      <c r="I535" s="22" t="str">
        <f>IF($B535="","",SUMIF(Transactions!$F:$F,TEXT(Dashboard!I$3,"mmm-yyyy")&amp;Dashboard!$B535,Transactions!$D:$D))</f>
        <v/>
      </c>
      <c r="J535" s="22" t="str">
        <f>IF($B535="","",SUMIF(Transactions!$F:$F,TEXT(Dashboard!J$3,"mmm-yyyy")&amp;Dashboard!$B535,Transactions!$D:$D))</f>
        <v/>
      </c>
      <c r="K535" s="22" t="str">
        <f>IF($B535="","",SUMIF(Transactions!$F:$F,TEXT(Dashboard!K$3,"mmm-yyyy")&amp;Dashboard!$B535,Transactions!$D:$D))</f>
        <v/>
      </c>
      <c r="L535" s="22" t="str">
        <f>IF($B535="","",SUMIF(Transactions!$F:$F,TEXT(Dashboard!L$3,"mmm-yyyy")&amp;Dashboard!$B535,Transactions!$D:$D))</f>
        <v/>
      </c>
      <c r="M535" s="22" t="str">
        <f>IF($B535="","",SUMIF(Transactions!$F:$F,TEXT(Dashboard!M$3,"mmm-yyyy")&amp;Dashboard!$B535,Transactions!$D:$D))</f>
        <v/>
      </c>
      <c r="N535" s="22" t="str">
        <f>IF($B535="","",SUMIF(Transactions!$F:$F,TEXT(Dashboard!N$3,"mmm-yyyy")&amp;Dashboard!$B535,Transactions!$D:$D))</f>
        <v/>
      </c>
      <c r="O535" s="22" t="str">
        <f>IF($B535="","",SUMIF(Transactions!$F:$F,TEXT(Dashboard!O$3,"mmm-yyyy")&amp;Dashboard!$B535,Transactions!$D:$D))</f>
        <v/>
      </c>
      <c r="P535" s="22" t="str">
        <f t="shared" si="17"/>
        <v/>
      </c>
    </row>
    <row r="536" spans="1:16">
      <c r="A536" s="20" t="str">
        <f t="shared" si="18"/>
        <v/>
      </c>
      <c r="B536" s="21"/>
      <c r="C536" s="22" t="str">
        <f>IF($B536="","",SUMIF(Transactions!$F:$F,TEXT(Dashboard!C$3,"mmm-yyyy")&amp;Dashboard!$B536,Transactions!$D:$D))</f>
        <v/>
      </c>
      <c r="D536" s="22" t="str">
        <f>IF($B536="","",SUMIF(Transactions!$F:$F,TEXT(Dashboard!D$3,"mmm-yyyy")&amp;Dashboard!$B536,Transactions!$D:$D))</f>
        <v/>
      </c>
      <c r="E536" s="22" t="str">
        <f>IF($B536="","",SUMIF(Transactions!$F:$F,TEXT(Dashboard!E$3,"mmm-yyyy")&amp;Dashboard!$B536,Transactions!$D:$D))</f>
        <v/>
      </c>
      <c r="F536" s="22" t="str">
        <f>IF($B536="","",SUMIF(Transactions!$F:$F,TEXT(Dashboard!F$3,"mmm-yyyy")&amp;Dashboard!$B536,Transactions!$D:$D))</f>
        <v/>
      </c>
      <c r="G536" s="22" t="str">
        <f>IF($B536="","",SUMIF(Transactions!$F:$F,TEXT(Dashboard!G$3,"mmm-yyyy")&amp;Dashboard!$B536,Transactions!$D:$D))</f>
        <v/>
      </c>
      <c r="H536" s="22" t="str">
        <f>IF($B536="","",SUMIF(Transactions!$F:$F,TEXT(Dashboard!H$3,"mmm-yyyy")&amp;Dashboard!$B536,Transactions!$D:$D))</f>
        <v/>
      </c>
      <c r="I536" s="22" t="str">
        <f>IF($B536="","",SUMIF(Transactions!$F:$F,TEXT(Dashboard!I$3,"mmm-yyyy")&amp;Dashboard!$B536,Transactions!$D:$D))</f>
        <v/>
      </c>
      <c r="J536" s="22" t="str">
        <f>IF($B536="","",SUMIF(Transactions!$F:$F,TEXT(Dashboard!J$3,"mmm-yyyy")&amp;Dashboard!$B536,Transactions!$D:$D))</f>
        <v/>
      </c>
      <c r="K536" s="22" t="str">
        <f>IF($B536="","",SUMIF(Transactions!$F:$F,TEXT(Dashboard!K$3,"mmm-yyyy")&amp;Dashboard!$B536,Transactions!$D:$D))</f>
        <v/>
      </c>
      <c r="L536" s="22" t="str">
        <f>IF($B536="","",SUMIF(Transactions!$F:$F,TEXT(Dashboard!L$3,"mmm-yyyy")&amp;Dashboard!$B536,Transactions!$D:$D))</f>
        <v/>
      </c>
      <c r="M536" s="22" t="str">
        <f>IF($B536="","",SUMIF(Transactions!$F:$F,TEXT(Dashboard!M$3,"mmm-yyyy")&amp;Dashboard!$B536,Transactions!$D:$D))</f>
        <v/>
      </c>
      <c r="N536" s="22" t="str">
        <f>IF($B536="","",SUMIF(Transactions!$F:$F,TEXT(Dashboard!N$3,"mmm-yyyy")&amp;Dashboard!$B536,Transactions!$D:$D))</f>
        <v/>
      </c>
      <c r="O536" s="22" t="str">
        <f>IF($B536="","",SUMIF(Transactions!$F:$F,TEXT(Dashboard!O$3,"mmm-yyyy")&amp;Dashboard!$B536,Transactions!$D:$D))</f>
        <v/>
      </c>
      <c r="P536" s="22" t="str">
        <f t="shared" si="17"/>
        <v/>
      </c>
    </row>
    <row r="537" spans="1:16">
      <c r="A537" s="20" t="str">
        <f t="shared" si="18"/>
        <v/>
      </c>
      <c r="B537" s="21"/>
      <c r="C537" s="22" t="str">
        <f>IF($B537="","",SUMIF(Transactions!$F:$F,TEXT(Dashboard!C$3,"mmm-yyyy")&amp;Dashboard!$B537,Transactions!$D:$D))</f>
        <v/>
      </c>
      <c r="D537" s="22" t="str">
        <f>IF($B537="","",SUMIF(Transactions!$F:$F,TEXT(Dashboard!D$3,"mmm-yyyy")&amp;Dashboard!$B537,Transactions!$D:$D))</f>
        <v/>
      </c>
      <c r="E537" s="22" t="str">
        <f>IF($B537="","",SUMIF(Transactions!$F:$F,TEXT(Dashboard!E$3,"mmm-yyyy")&amp;Dashboard!$B537,Transactions!$D:$D))</f>
        <v/>
      </c>
      <c r="F537" s="22" t="str">
        <f>IF($B537="","",SUMIF(Transactions!$F:$F,TEXT(Dashboard!F$3,"mmm-yyyy")&amp;Dashboard!$B537,Transactions!$D:$D))</f>
        <v/>
      </c>
      <c r="G537" s="22" t="str">
        <f>IF($B537="","",SUMIF(Transactions!$F:$F,TEXT(Dashboard!G$3,"mmm-yyyy")&amp;Dashboard!$B537,Transactions!$D:$D))</f>
        <v/>
      </c>
      <c r="H537" s="22" t="str">
        <f>IF($B537="","",SUMIF(Transactions!$F:$F,TEXT(Dashboard!H$3,"mmm-yyyy")&amp;Dashboard!$B537,Transactions!$D:$D))</f>
        <v/>
      </c>
      <c r="I537" s="22" t="str">
        <f>IF($B537="","",SUMIF(Transactions!$F:$F,TEXT(Dashboard!I$3,"mmm-yyyy")&amp;Dashboard!$B537,Transactions!$D:$D))</f>
        <v/>
      </c>
      <c r="J537" s="22" t="str">
        <f>IF($B537="","",SUMIF(Transactions!$F:$F,TEXT(Dashboard!J$3,"mmm-yyyy")&amp;Dashboard!$B537,Transactions!$D:$D))</f>
        <v/>
      </c>
      <c r="K537" s="22" t="str">
        <f>IF($B537="","",SUMIF(Transactions!$F:$F,TEXT(Dashboard!K$3,"mmm-yyyy")&amp;Dashboard!$B537,Transactions!$D:$D))</f>
        <v/>
      </c>
      <c r="L537" s="22" t="str">
        <f>IF($B537="","",SUMIF(Transactions!$F:$F,TEXT(Dashboard!L$3,"mmm-yyyy")&amp;Dashboard!$B537,Transactions!$D:$D))</f>
        <v/>
      </c>
      <c r="M537" s="22" t="str">
        <f>IF($B537="","",SUMIF(Transactions!$F:$F,TEXT(Dashboard!M$3,"mmm-yyyy")&amp;Dashboard!$B537,Transactions!$D:$D))</f>
        <v/>
      </c>
      <c r="N537" s="22" t="str">
        <f>IF($B537="","",SUMIF(Transactions!$F:$F,TEXT(Dashboard!N$3,"mmm-yyyy")&amp;Dashboard!$B537,Transactions!$D:$D))</f>
        <v/>
      </c>
      <c r="O537" s="22" t="str">
        <f>IF($B537="","",SUMIF(Transactions!$F:$F,TEXT(Dashboard!O$3,"mmm-yyyy")&amp;Dashboard!$B537,Transactions!$D:$D))</f>
        <v/>
      </c>
      <c r="P537" s="22" t="str">
        <f t="shared" si="17"/>
        <v/>
      </c>
    </row>
    <row r="538" spans="1:16">
      <c r="A538" s="20" t="str">
        <f t="shared" si="18"/>
        <v/>
      </c>
      <c r="B538" s="21"/>
      <c r="C538" s="22" t="str">
        <f>IF($B538="","",SUMIF(Transactions!$F:$F,TEXT(Dashboard!C$3,"mmm-yyyy")&amp;Dashboard!$B538,Transactions!$D:$D))</f>
        <v/>
      </c>
      <c r="D538" s="22" t="str">
        <f>IF($B538="","",SUMIF(Transactions!$F:$F,TEXT(Dashboard!D$3,"mmm-yyyy")&amp;Dashboard!$B538,Transactions!$D:$D))</f>
        <v/>
      </c>
      <c r="E538" s="22" t="str">
        <f>IF($B538="","",SUMIF(Transactions!$F:$F,TEXT(Dashboard!E$3,"mmm-yyyy")&amp;Dashboard!$B538,Transactions!$D:$D))</f>
        <v/>
      </c>
      <c r="F538" s="22" t="str">
        <f>IF($B538="","",SUMIF(Transactions!$F:$F,TEXT(Dashboard!F$3,"mmm-yyyy")&amp;Dashboard!$B538,Transactions!$D:$D))</f>
        <v/>
      </c>
      <c r="G538" s="22" t="str">
        <f>IF($B538="","",SUMIF(Transactions!$F:$F,TEXT(Dashboard!G$3,"mmm-yyyy")&amp;Dashboard!$B538,Transactions!$D:$D))</f>
        <v/>
      </c>
      <c r="H538" s="22" t="str">
        <f>IF($B538="","",SUMIF(Transactions!$F:$F,TEXT(Dashboard!H$3,"mmm-yyyy")&amp;Dashboard!$B538,Transactions!$D:$D))</f>
        <v/>
      </c>
      <c r="I538" s="22" t="str">
        <f>IF($B538="","",SUMIF(Transactions!$F:$F,TEXT(Dashboard!I$3,"mmm-yyyy")&amp;Dashboard!$B538,Transactions!$D:$D))</f>
        <v/>
      </c>
      <c r="J538" s="22" t="str">
        <f>IF($B538="","",SUMIF(Transactions!$F:$F,TEXT(Dashboard!J$3,"mmm-yyyy")&amp;Dashboard!$B538,Transactions!$D:$D))</f>
        <v/>
      </c>
      <c r="K538" s="22" t="str">
        <f>IF($B538="","",SUMIF(Transactions!$F:$F,TEXT(Dashboard!K$3,"mmm-yyyy")&amp;Dashboard!$B538,Transactions!$D:$D))</f>
        <v/>
      </c>
      <c r="L538" s="22" t="str">
        <f>IF($B538="","",SUMIF(Transactions!$F:$F,TEXT(Dashboard!L$3,"mmm-yyyy")&amp;Dashboard!$B538,Transactions!$D:$D))</f>
        <v/>
      </c>
      <c r="M538" s="22" t="str">
        <f>IF($B538="","",SUMIF(Transactions!$F:$F,TEXT(Dashboard!M$3,"mmm-yyyy")&amp;Dashboard!$B538,Transactions!$D:$D))</f>
        <v/>
      </c>
      <c r="N538" s="22" t="str">
        <f>IF($B538="","",SUMIF(Transactions!$F:$F,TEXT(Dashboard!N$3,"mmm-yyyy")&amp;Dashboard!$B538,Transactions!$D:$D))</f>
        <v/>
      </c>
      <c r="O538" s="22" t="str">
        <f>IF($B538="","",SUMIF(Transactions!$F:$F,TEXT(Dashboard!O$3,"mmm-yyyy")&amp;Dashboard!$B538,Transactions!$D:$D))</f>
        <v/>
      </c>
      <c r="P538" s="22" t="str">
        <f t="shared" si="17"/>
        <v/>
      </c>
    </row>
    <row r="539" spans="1:16">
      <c r="A539" s="20" t="str">
        <f t="shared" si="18"/>
        <v/>
      </c>
      <c r="B539" s="21"/>
      <c r="C539" s="22" t="str">
        <f>IF($B539="","",SUMIF(Transactions!$F:$F,TEXT(Dashboard!C$3,"mmm-yyyy")&amp;Dashboard!$B539,Transactions!$D:$D))</f>
        <v/>
      </c>
      <c r="D539" s="22" t="str">
        <f>IF($B539="","",SUMIF(Transactions!$F:$F,TEXT(Dashboard!D$3,"mmm-yyyy")&amp;Dashboard!$B539,Transactions!$D:$D))</f>
        <v/>
      </c>
      <c r="E539" s="22" t="str">
        <f>IF($B539="","",SUMIF(Transactions!$F:$F,TEXT(Dashboard!E$3,"mmm-yyyy")&amp;Dashboard!$B539,Transactions!$D:$D))</f>
        <v/>
      </c>
      <c r="F539" s="22" t="str">
        <f>IF($B539="","",SUMIF(Transactions!$F:$F,TEXT(Dashboard!F$3,"mmm-yyyy")&amp;Dashboard!$B539,Transactions!$D:$D))</f>
        <v/>
      </c>
      <c r="G539" s="22" t="str">
        <f>IF($B539="","",SUMIF(Transactions!$F:$F,TEXT(Dashboard!G$3,"mmm-yyyy")&amp;Dashboard!$B539,Transactions!$D:$D))</f>
        <v/>
      </c>
      <c r="H539" s="22" t="str">
        <f>IF($B539="","",SUMIF(Transactions!$F:$F,TEXT(Dashboard!H$3,"mmm-yyyy")&amp;Dashboard!$B539,Transactions!$D:$D))</f>
        <v/>
      </c>
      <c r="I539" s="22" t="str">
        <f>IF($B539="","",SUMIF(Transactions!$F:$F,TEXT(Dashboard!I$3,"mmm-yyyy")&amp;Dashboard!$B539,Transactions!$D:$D))</f>
        <v/>
      </c>
      <c r="J539" s="22" t="str">
        <f>IF($B539="","",SUMIF(Transactions!$F:$F,TEXT(Dashboard!J$3,"mmm-yyyy")&amp;Dashboard!$B539,Transactions!$D:$D))</f>
        <v/>
      </c>
      <c r="K539" s="22" t="str">
        <f>IF($B539="","",SUMIF(Transactions!$F:$F,TEXT(Dashboard!K$3,"mmm-yyyy")&amp;Dashboard!$B539,Transactions!$D:$D))</f>
        <v/>
      </c>
      <c r="L539" s="22" t="str">
        <f>IF($B539="","",SUMIF(Transactions!$F:$F,TEXT(Dashboard!L$3,"mmm-yyyy")&amp;Dashboard!$B539,Transactions!$D:$D))</f>
        <v/>
      </c>
      <c r="M539" s="22" t="str">
        <f>IF($B539="","",SUMIF(Transactions!$F:$F,TEXT(Dashboard!M$3,"mmm-yyyy")&amp;Dashboard!$B539,Transactions!$D:$D))</f>
        <v/>
      </c>
      <c r="N539" s="22" t="str">
        <f>IF($B539="","",SUMIF(Transactions!$F:$F,TEXT(Dashboard!N$3,"mmm-yyyy")&amp;Dashboard!$B539,Transactions!$D:$D))</f>
        <v/>
      </c>
      <c r="O539" s="22" t="str">
        <f>IF($B539="","",SUMIF(Transactions!$F:$F,TEXT(Dashboard!O$3,"mmm-yyyy")&amp;Dashboard!$B539,Transactions!$D:$D))</f>
        <v/>
      </c>
      <c r="P539" s="22" t="str">
        <f t="shared" si="17"/>
        <v/>
      </c>
    </row>
    <row r="540" spans="1:16">
      <c r="A540" s="20" t="str">
        <f t="shared" si="18"/>
        <v/>
      </c>
      <c r="B540" s="21"/>
      <c r="C540" s="22" t="str">
        <f>IF($B540="","",SUMIF(Transactions!$F:$F,TEXT(Dashboard!C$3,"mmm-yyyy")&amp;Dashboard!$B540,Transactions!$D:$D))</f>
        <v/>
      </c>
      <c r="D540" s="22" t="str">
        <f>IF($B540="","",SUMIF(Transactions!$F:$F,TEXT(Dashboard!D$3,"mmm-yyyy")&amp;Dashboard!$B540,Transactions!$D:$D))</f>
        <v/>
      </c>
      <c r="E540" s="22" t="str">
        <f>IF($B540="","",SUMIF(Transactions!$F:$F,TEXT(Dashboard!E$3,"mmm-yyyy")&amp;Dashboard!$B540,Transactions!$D:$D))</f>
        <v/>
      </c>
      <c r="F540" s="22" t="str">
        <f>IF($B540="","",SUMIF(Transactions!$F:$F,TEXT(Dashboard!F$3,"mmm-yyyy")&amp;Dashboard!$B540,Transactions!$D:$D))</f>
        <v/>
      </c>
      <c r="G540" s="22" t="str">
        <f>IF($B540="","",SUMIF(Transactions!$F:$F,TEXT(Dashboard!G$3,"mmm-yyyy")&amp;Dashboard!$B540,Transactions!$D:$D))</f>
        <v/>
      </c>
      <c r="H540" s="22" t="str">
        <f>IF($B540="","",SUMIF(Transactions!$F:$F,TEXT(Dashboard!H$3,"mmm-yyyy")&amp;Dashboard!$B540,Transactions!$D:$D))</f>
        <v/>
      </c>
      <c r="I540" s="22" t="str">
        <f>IF($B540="","",SUMIF(Transactions!$F:$F,TEXT(Dashboard!I$3,"mmm-yyyy")&amp;Dashboard!$B540,Transactions!$D:$D))</f>
        <v/>
      </c>
      <c r="J540" s="22" t="str">
        <f>IF($B540="","",SUMIF(Transactions!$F:$F,TEXT(Dashboard!J$3,"mmm-yyyy")&amp;Dashboard!$B540,Transactions!$D:$D))</f>
        <v/>
      </c>
      <c r="K540" s="22" t="str">
        <f>IF($B540="","",SUMIF(Transactions!$F:$F,TEXT(Dashboard!K$3,"mmm-yyyy")&amp;Dashboard!$B540,Transactions!$D:$D))</f>
        <v/>
      </c>
      <c r="L540" s="22" t="str">
        <f>IF($B540="","",SUMIF(Transactions!$F:$F,TEXT(Dashboard!L$3,"mmm-yyyy")&amp;Dashboard!$B540,Transactions!$D:$D))</f>
        <v/>
      </c>
      <c r="M540" s="22" t="str">
        <f>IF($B540="","",SUMIF(Transactions!$F:$F,TEXT(Dashboard!M$3,"mmm-yyyy")&amp;Dashboard!$B540,Transactions!$D:$D))</f>
        <v/>
      </c>
      <c r="N540" s="22" t="str">
        <f>IF($B540="","",SUMIF(Transactions!$F:$F,TEXT(Dashboard!N$3,"mmm-yyyy")&amp;Dashboard!$B540,Transactions!$D:$D))</f>
        <v/>
      </c>
      <c r="O540" s="22" t="str">
        <f>IF($B540="","",SUMIF(Transactions!$F:$F,TEXT(Dashboard!O$3,"mmm-yyyy")&amp;Dashboard!$B540,Transactions!$D:$D))</f>
        <v/>
      </c>
      <c r="P540" s="22" t="str">
        <f t="shared" si="17"/>
        <v/>
      </c>
    </row>
    <row r="541" spans="1:16">
      <c r="A541" s="20" t="str">
        <f t="shared" si="18"/>
        <v/>
      </c>
      <c r="B541" s="21"/>
      <c r="C541" s="22" t="str">
        <f>IF($B541="","",SUMIF(Transactions!$F:$F,TEXT(Dashboard!C$3,"mmm-yyyy")&amp;Dashboard!$B541,Transactions!$D:$D))</f>
        <v/>
      </c>
      <c r="D541" s="22" t="str">
        <f>IF($B541="","",SUMIF(Transactions!$F:$F,TEXT(Dashboard!D$3,"mmm-yyyy")&amp;Dashboard!$B541,Transactions!$D:$D))</f>
        <v/>
      </c>
      <c r="E541" s="22" t="str">
        <f>IF($B541="","",SUMIF(Transactions!$F:$F,TEXT(Dashboard!E$3,"mmm-yyyy")&amp;Dashboard!$B541,Transactions!$D:$D))</f>
        <v/>
      </c>
      <c r="F541" s="22" t="str">
        <f>IF($B541="","",SUMIF(Transactions!$F:$F,TEXT(Dashboard!F$3,"mmm-yyyy")&amp;Dashboard!$B541,Transactions!$D:$D))</f>
        <v/>
      </c>
      <c r="G541" s="22" t="str">
        <f>IF($B541="","",SUMIF(Transactions!$F:$F,TEXT(Dashboard!G$3,"mmm-yyyy")&amp;Dashboard!$B541,Transactions!$D:$D))</f>
        <v/>
      </c>
      <c r="H541" s="22" t="str">
        <f>IF($B541="","",SUMIF(Transactions!$F:$F,TEXT(Dashboard!H$3,"mmm-yyyy")&amp;Dashboard!$B541,Transactions!$D:$D))</f>
        <v/>
      </c>
      <c r="I541" s="22" t="str">
        <f>IF($B541="","",SUMIF(Transactions!$F:$F,TEXT(Dashboard!I$3,"mmm-yyyy")&amp;Dashboard!$B541,Transactions!$D:$D))</f>
        <v/>
      </c>
      <c r="J541" s="22" t="str">
        <f>IF($B541="","",SUMIF(Transactions!$F:$F,TEXT(Dashboard!J$3,"mmm-yyyy")&amp;Dashboard!$B541,Transactions!$D:$D))</f>
        <v/>
      </c>
      <c r="K541" s="22" t="str">
        <f>IF($B541="","",SUMIF(Transactions!$F:$F,TEXT(Dashboard!K$3,"mmm-yyyy")&amp;Dashboard!$B541,Transactions!$D:$D))</f>
        <v/>
      </c>
      <c r="L541" s="22" t="str">
        <f>IF($B541="","",SUMIF(Transactions!$F:$F,TEXT(Dashboard!L$3,"mmm-yyyy")&amp;Dashboard!$B541,Transactions!$D:$D))</f>
        <v/>
      </c>
      <c r="M541" s="22" t="str">
        <f>IF($B541="","",SUMIF(Transactions!$F:$F,TEXT(Dashboard!M$3,"mmm-yyyy")&amp;Dashboard!$B541,Transactions!$D:$D))</f>
        <v/>
      </c>
      <c r="N541" s="22" t="str">
        <f>IF($B541="","",SUMIF(Transactions!$F:$F,TEXT(Dashboard!N$3,"mmm-yyyy")&amp;Dashboard!$B541,Transactions!$D:$D))</f>
        <v/>
      </c>
      <c r="O541" s="22" t="str">
        <f>IF($B541="","",SUMIF(Transactions!$F:$F,TEXT(Dashboard!O$3,"mmm-yyyy")&amp;Dashboard!$B541,Transactions!$D:$D))</f>
        <v/>
      </c>
      <c r="P541" s="22" t="str">
        <f t="shared" si="17"/>
        <v/>
      </c>
    </row>
    <row r="542" spans="1:16">
      <c r="A542" s="20" t="str">
        <f t="shared" si="18"/>
        <v/>
      </c>
      <c r="B542" s="21"/>
      <c r="C542" s="22" t="str">
        <f>IF($B542="","",SUMIF(Transactions!$F:$F,TEXT(Dashboard!C$3,"mmm-yyyy")&amp;Dashboard!$B542,Transactions!$D:$D))</f>
        <v/>
      </c>
      <c r="D542" s="22" t="str">
        <f>IF($B542="","",SUMIF(Transactions!$F:$F,TEXT(Dashboard!D$3,"mmm-yyyy")&amp;Dashboard!$B542,Transactions!$D:$D))</f>
        <v/>
      </c>
      <c r="E542" s="22" t="str">
        <f>IF($B542="","",SUMIF(Transactions!$F:$F,TEXT(Dashboard!E$3,"mmm-yyyy")&amp;Dashboard!$B542,Transactions!$D:$D))</f>
        <v/>
      </c>
      <c r="F542" s="22" t="str">
        <f>IF($B542="","",SUMIF(Transactions!$F:$F,TEXT(Dashboard!F$3,"mmm-yyyy")&amp;Dashboard!$B542,Transactions!$D:$D))</f>
        <v/>
      </c>
      <c r="G542" s="22" t="str">
        <f>IF($B542="","",SUMIF(Transactions!$F:$F,TEXT(Dashboard!G$3,"mmm-yyyy")&amp;Dashboard!$B542,Transactions!$D:$D))</f>
        <v/>
      </c>
      <c r="H542" s="22" t="str">
        <f>IF($B542="","",SUMIF(Transactions!$F:$F,TEXT(Dashboard!H$3,"mmm-yyyy")&amp;Dashboard!$B542,Transactions!$D:$D))</f>
        <v/>
      </c>
      <c r="I542" s="22" t="str">
        <f>IF($B542="","",SUMIF(Transactions!$F:$F,TEXT(Dashboard!I$3,"mmm-yyyy")&amp;Dashboard!$B542,Transactions!$D:$D))</f>
        <v/>
      </c>
      <c r="J542" s="22" t="str">
        <f>IF($B542="","",SUMIF(Transactions!$F:$F,TEXT(Dashboard!J$3,"mmm-yyyy")&amp;Dashboard!$B542,Transactions!$D:$D))</f>
        <v/>
      </c>
      <c r="K542" s="22" t="str">
        <f>IF($B542="","",SUMIF(Transactions!$F:$F,TEXT(Dashboard!K$3,"mmm-yyyy")&amp;Dashboard!$B542,Transactions!$D:$D))</f>
        <v/>
      </c>
      <c r="L542" s="22" t="str">
        <f>IF($B542="","",SUMIF(Transactions!$F:$F,TEXT(Dashboard!L$3,"mmm-yyyy")&amp;Dashboard!$B542,Transactions!$D:$D))</f>
        <v/>
      </c>
      <c r="M542" s="22" t="str">
        <f>IF($B542="","",SUMIF(Transactions!$F:$F,TEXT(Dashboard!M$3,"mmm-yyyy")&amp;Dashboard!$B542,Transactions!$D:$D))</f>
        <v/>
      </c>
      <c r="N542" s="22" t="str">
        <f>IF($B542="","",SUMIF(Transactions!$F:$F,TEXT(Dashboard!N$3,"mmm-yyyy")&amp;Dashboard!$B542,Transactions!$D:$D))</f>
        <v/>
      </c>
      <c r="O542" s="22" t="str">
        <f>IF($B542="","",SUMIF(Transactions!$F:$F,TEXT(Dashboard!O$3,"mmm-yyyy")&amp;Dashboard!$B542,Transactions!$D:$D))</f>
        <v/>
      </c>
      <c r="P542" s="22" t="str">
        <f t="shared" si="17"/>
        <v/>
      </c>
    </row>
    <row r="543" spans="1:16">
      <c r="A543" s="20" t="str">
        <f t="shared" si="18"/>
        <v/>
      </c>
      <c r="B543" s="21"/>
      <c r="C543" s="22" t="str">
        <f>IF($B543="","",SUMIF(Transactions!$F:$F,TEXT(Dashboard!C$3,"mmm-yyyy")&amp;Dashboard!$B543,Transactions!$D:$D))</f>
        <v/>
      </c>
      <c r="D543" s="22" t="str">
        <f>IF($B543="","",SUMIF(Transactions!$F:$F,TEXT(Dashboard!D$3,"mmm-yyyy")&amp;Dashboard!$B543,Transactions!$D:$D))</f>
        <v/>
      </c>
      <c r="E543" s="22" t="str">
        <f>IF($B543="","",SUMIF(Transactions!$F:$F,TEXT(Dashboard!E$3,"mmm-yyyy")&amp;Dashboard!$B543,Transactions!$D:$D))</f>
        <v/>
      </c>
      <c r="F543" s="22" t="str">
        <f>IF($B543="","",SUMIF(Transactions!$F:$F,TEXT(Dashboard!F$3,"mmm-yyyy")&amp;Dashboard!$B543,Transactions!$D:$D))</f>
        <v/>
      </c>
      <c r="G543" s="22" t="str">
        <f>IF($B543="","",SUMIF(Transactions!$F:$F,TEXT(Dashboard!G$3,"mmm-yyyy")&amp;Dashboard!$B543,Transactions!$D:$D))</f>
        <v/>
      </c>
      <c r="H543" s="22" t="str">
        <f>IF($B543="","",SUMIF(Transactions!$F:$F,TEXT(Dashboard!H$3,"mmm-yyyy")&amp;Dashboard!$B543,Transactions!$D:$D))</f>
        <v/>
      </c>
      <c r="I543" s="22" t="str">
        <f>IF($B543="","",SUMIF(Transactions!$F:$F,TEXT(Dashboard!I$3,"mmm-yyyy")&amp;Dashboard!$B543,Transactions!$D:$D))</f>
        <v/>
      </c>
      <c r="J543" s="22" t="str">
        <f>IF($B543="","",SUMIF(Transactions!$F:$F,TEXT(Dashboard!J$3,"mmm-yyyy")&amp;Dashboard!$B543,Transactions!$D:$D))</f>
        <v/>
      </c>
      <c r="K543" s="22" t="str">
        <f>IF($B543="","",SUMIF(Transactions!$F:$F,TEXT(Dashboard!K$3,"mmm-yyyy")&amp;Dashboard!$B543,Transactions!$D:$D))</f>
        <v/>
      </c>
      <c r="L543" s="22" t="str">
        <f>IF($B543="","",SUMIF(Transactions!$F:$F,TEXT(Dashboard!L$3,"mmm-yyyy")&amp;Dashboard!$B543,Transactions!$D:$D))</f>
        <v/>
      </c>
      <c r="M543" s="22" t="str">
        <f>IF($B543="","",SUMIF(Transactions!$F:$F,TEXT(Dashboard!M$3,"mmm-yyyy")&amp;Dashboard!$B543,Transactions!$D:$D))</f>
        <v/>
      </c>
      <c r="N543" s="22" t="str">
        <f>IF($B543="","",SUMIF(Transactions!$F:$F,TEXT(Dashboard!N$3,"mmm-yyyy")&amp;Dashboard!$B543,Transactions!$D:$D))</f>
        <v/>
      </c>
      <c r="O543" s="22" t="str">
        <f>IF($B543="","",SUMIF(Transactions!$F:$F,TEXT(Dashboard!O$3,"mmm-yyyy")&amp;Dashboard!$B543,Transactions!$D:$D))</f>
        <v/>
      </c>
      <c r="P543" s="22" t="str">
        <f t="shared" si="17"/>
        <v/>
      </c>
    </row>
    <row r="544" spans="1:16">
      <c r="A544" s="20" t="str">
        <f t="shared" si="18"/>
        <v/>
      </c>
      <c r="B544" s="21"/>
      <c r="C544" s="22" t="str">
        <f>IF($B544="","",SUMIF(Transactions!$F:$F,TEXT(Dashboard!C$3,"mmm-yyyy")&amp;Dashboard!$B544,Transactions!$D:$D))</f>
        <v/>
      </c>
      <c r="D544" s="22" t="str">
        <f>IF($B544="","",SUMIF(Transactions!$F:$F,TEXT(Dashboard!D$3,"mmm-yyyy")&amp;Dashboard!$B544,Transactions!$D:$D))</f>
        <v/>
      </c>
      <c r="E544" s="22" t="str">
        <f>IF($B544="","",SUMIF(Transactions!$F:$F,TEXT(Dashboard!E$3,"mmm-yyyy")&amp;Dashboard!$B544,Transactions!$D:$D))</f>
        <v/>
      </c>
      <c r="F544" s="22" t="str">
        <f>IF($B544="","",SUMIF(Transactions!$F:$F,TEXT(Dashboard!F$3,"mmm-yyyy")&amp;Dashboard!$B544,Transactions!$D:$D))</f>
        <v/>
      </c>
      <c r="G544" s="22" t="str">
        <f>IF($B544="","",SUMIF(Transactions!$F:$F,TEXT(Dashboard!G$3,"mmm-yyyy")&amp;Dashboard!$B544,Transactions!$D:$D))</f>
        <v/>
      </c>
      <c r="H544" s="22" t="str">
        <f>IF($B544="","",SUMIF(Transactions!$F:$F,TEXT(Dashboard!H$3,"mmm-yyyy")&amp;Dashboard!$B544,Transactions!$D:$D))</f>
        <v/>
      </c>
      <c r="I544" s="22" t="str">
        <f>IF($B544="","",SUMIF(Transactions!$F:$F,TEXT(Dashboard!I$3,"mmm-yyyy")&amp;Dashboard!$B544,Transactions!$D:$D))</f>
        <v/>
      </c>
      <c r="J544" s="22" t="str">
        <f>IF($B544="","",SUMIF(Transactions!$F:$F,TEXT(Dashboard!J$3,"mmm-yyyy")&amp;Dashboard!$B544,Transactions!$D:$D))</f>
        <v/>
      </c>
      <c r="K544" s="22" t="str">
        <f>IF($B544="","",SUMIF(Transactions!$F:$F,TEXT(Dashboard!K$3,"mmm-yyyy")&amp;Dashboard!$B544,Transactions!$D:$D))</f>
        <v/>
      </c>
      <c r="L544" s="22" t="str">
        <f>IF($B544="","",SUMIF(Transactions!$F:$F,TEXT(Dashboard!L$3,"mmm-yyyy")&amp;Dashboard!$B544,Transactions!$D:$D))</f>
        <v/>
      </c>
      <c r="M544" s="22" t="str">
        <f>IF($B544="","",SUMIF(Transactions!$F:$F,TEXT(Dashboard!M$3,"mmm-yyyy")&amp;Dashboard!$B544,Transactions!$D:$D))</f>
        <v/>
      </c>
      <c r="N544" s="22" t="str">
        <f>IF($B544="","",SUMIF(Transactions!$F:$F,TEXT(Dashboard!N$3,"mmm-yyyy")&amp;Dashboard!$B544,Transactions!$D:$D))</f>
        <v/>
      </c>
      <c r="O544" s="22" t="str">
        <f>IF($B544="","",SUMIF(Transactions!$F:$F,TEXT(Dashboard!O$3,"mmm-yyyy")&amp;Dashboard!$B544,Transactions!$D:$D))</f>
        <v/>
      </c>
      <c r="P544" s="22" t="str">
        <f t="shared" si="17"/>
        <v/>
      </c>
    </row>
    <row r="545" spans="1:16">
      <c r="A545" s="20" t="str">
        <f t="shared" si="18"/>
        <v/>
      </c>
      <c r="B545" s="21"/>
      <c r="C545" s="22" t="str">
        <f>IF($B545="","",SUMIF(Transactions!$F:$F,TEXT(Dashboard!C$3,"mmm-yyyy")&amp;Dashboard!$B545,Transactions!$D:$D))</f>
        <v/>
      </c>
      <c r="D545" s="22" t="str">
        <f>IF($B545="","",SUMIF(Transactions!$F:$F,TEXT(Dashboard!D$3,"mmm-yyyy")&amp;Dashboard!$B545,Transactions!$D:$D))</f>
        <v/>
      </c>
      <c r="E545" s="22" t="str">
        <f>IF($B545="","",SUMIF(Transactions!$F:$F,TEXT(Dashboard!E$3,"mmm-yyyy")&amp;Dashboard!$B545,Transactions!$D:$D))</f>
        <v/>
      </c>
      <c r="F545" s="22" t="str">
        <f>IF($B545="","",SUMIF(Transactions!$F:$F,TEXT(Dashboard!F$3,"mmm-yyyy")&amp;Dashboard!$B545,Transactions!$D:$D))</f>
        <v/>
      </c>
      <c r="G545" s="22" t="str">
        <f>IF($B545="","",SUMIF(Transactions!$F:$F,TEXT(Dashboard!G$3,"mmm-yyyy")&amp;Dashboard!$B545,Transactions!$D:$D))</f>
        <v/>
      </c>
      <c r="H545" s="22" t="str">
        <f>IF($B545="","",SUMIF(Transactions!$F:$F,TEXT(Dashboard!H$3,"mmm-yyyy")&amp;Dashboard!$B545,Transactions!$D:$D))</f>
        <v/>
      </c>
      <c r="I545" s="22" t="str">
        <f>IF($B545="","",SUMIF(Transactions!$F:$F,TEXT(Dashboard!I$3,"mmm-yyyy")&amp;Dashboard!$B545,Transactions!$D:$D))</f>
        <v/>
      </c>
      <c r="J545" s="22" t="str">
        <f>IF($B545="","",SUMIF(Transactions!$F:$F,TEXT(Dashboard!J$3,"mmm-yyyy")&amp;Dashboard!$B545,Transactions!$D:$D))</f>
        <v/>
      </c>
      <c r="K545" s="22" t="str">
        <f>IF($B545="","",SUMIF(Transactions!$F:$F,TEXT(Dashboard!K$3,"mmm-yyyy")&amp;Dashboard!$B545,Transactions!$D:$D))</f>
        <v/>
      </c>
      <c r="L545" s="22" t="str">
        <f>IF($B545="","",SUMIF(Transactions!$F:$F,TEXT(Dashboard!L$3,"mmm-yyyy")&amp;Dashboard!$B545,Transactions!$D:$D))</f>
        <v/>
      </c>
      <c r="M545" s="22" t="str">
        <f>IF($B545="","",SUMIF(Transactions!$F:$F,TEXT(Dashboard!M$3,"mmm-yyyy")&amp;Dashboard!$B545,Transactions!$D:$D))</f>
        <v/>
      </c>
      <c r="N545" s="22" t="str">
        <f>IF($B545="","",SUMIF(Transactions!$F:$F,TEXT(Dashboard!N$3,"mmm-yyyy")&amp;Dashboard!$B545,Transactions!$D:$D))</f>
        <v/>
      </c>
      <c r="O545" s="22" t="str">
        <f>IF($B545="","",SUMIF(Transactions!$F:$F,TEXT(Dashboard!O$3,"mmm-yyyy")&amp;Dashboard!$B545,Transactions!$D:$D))</f>
        <v/>
      </c>
      <c r="P545" s="22" t="str">
        <f t="shared" si="17"/>
        <v/>
      </c>
    </row>
    <row r="546" spans="1:16">
      <c r="A546" s="20" t="str">
        <f t="shared" si="18"/>
        <v/>
      </c>
      <c r="B546" s="21"/>
      <c r="C546" s="22" t="str">
        <f>IF($B546="","",SUMIF(Transactions!$F:$F,TEXT(Dashboard!C$3,"mmm-yyyy")&amp;Dashboard!$B546,Transactions!$D:$D))</f>
        <v/>
      </c>
      <c r="D546" s="22" t="str">
        <f>IF($B546="","",SUMIF(Transactions!$F:$F,TEXT(Dashboard!D$3,"mmm-yyyy")&amp;Dashboard!$B546,Transactions!$D:$D))</f>
        <v/>
      </c>
      <c r="E546" s="22" t="str">
        <f>IF($B546="","",SUMIF(Transactions!$F:$F,TEXT(Dashboard!E$3,"mmm-yyyy")&amp;Dashboard!$B546,Transactions!$D:$D))</f>
        <v/>
      </c>
      <c r="F546" s="22" t="str">
        <f>IF($B546="","",SUMIF(Transactions!$F:$F,TEXT(Dashboard!F$3,"mmm-yyyy")&amp;Dashboard!$B546,Transactions!$D:$D))</f>
        <v/>
      </c>
      <c r="G546" s="22" t="str">
        <f>IF($B546="","",SUMIF(Transactions!$F:$F,TEXT(Dashboard!G$3,"mmm-yyyy")&amp;Dashboard!$B546,Transactions!$D:$D))</f>
        <v/>
      </c>
      <c r="H546" s="22" t="str">
        <f>IF($B546="","",SUMIF(Transactions!$F:$F,TEXT(Dashboard!H$3,"mmm-yyyy")&amp;Dashboard!$B546,Transactions!$D:$D))</f>
        <v/>
      </c>
      <c r="I546" s="22" t="str">
        <f>IF($B546="","",SUMIF(Transactions!$F:$F,TEXT(Dashboard!I$3,"mmm-yyyy")&amp;Dashboard!$B546,Transactions!$D:$D))</f>
        <v/>
      </c>
      <c r="J546" s="22" t="str">
        <f>IF($B546="","",SUMIF(Transactions!$F:$F,TEXT(Dashboard!J$3,"mmm-yyyy")&amp;Dashboard!$B546,Transactions!$D:$D))</f>
        <v/>
      </c>
      <c r="K546" s="22" t="str">
        <f>IF($B546="","",SUMIF(Transactions!$F:$F,TEXT(Dashboard!K$3,"mmm-yyyy")&amp;Dashboard!$B546,Transactions!$D:$D))</f>
        <v/>
      </c>
      <c r="L546" s="22" t="str">
        <f>IF($B546="","",SUMIF(Transactions!$F:$F,TEXT(Dashboard!L$3,"mmm-yyyy")&amp;Dashboard!$B546,Transactions!$D:$D))</f>
        <v/>
      </c>
      <c r="M546" s="22" t="str">
        <f>IF($B546="","",SUMIF(Transactions!$F:$F,TEXT(Dashboard!M$3,"mmm-yyyy")&amp;Dashboard!$B546,Transactions!$D:$D))</f>
        <v/>
      </c>
      <c r="N546" s="22" t="str">
        <f>IF($B546="","",SUMIF(Transactions!$F:$F,TEXT(Dashboard!N$3,"mmm-yyyy")&amp;Dashboard!$B546,Transactions!$D:$D))</f>
        <v/>
      </c>
      <c r="O546" s="22" t="str">
        <f>IF($B546="","",SUMIF(Transactions!$F:$F,TEXT(Dashboard!O$3,"mmm-yyyy")&amp;Dashboard!$B546,Transactions!$D:$D))</f>
        <v/>
      </c>
      <c r="P546" s="22" t="str">
        <f t="shared" si="17"/>
        <v/>
      </c>
    </row>
    <row r="547" spans="1:16">
      <c r="A547" s="20" t="str">
        <f t="shared" si="18"/>
        <v/>
      </c>
      <c r="B547" s="21"/>
      <c r="C547" s="22" t="str">
        <f>IF($B547="","",SUMIF(Transactions!$F:$F,TEXT(Dashboard!C$3,"mmm-yyyy")&amp;Dashboard!$B547,Transactions!$D:$D))</f>
        <v/>
      </c>
      <c r="D547" s="22" t="str">
        <f>IF($B547="","",SUMIF(Transactions!$F:$F,TEXT(Dashboard!D$3,"mmm-yyyy")&amp;Dashboard!$B547,Transactions!$D:$D))</f>
        <v/>
      </c>
      <c r="E547" s="22" t="str">
        <f>IF($B547="","",SUMIF(Transactions!$F:$F,TEXT(Dashboard!E$3,"mmm-yyyy")&amp;Dashboard!$B547,Transactions!$D:$D))</f>
        <v/>
      </c>
      <c r="F547" s="22" t="str">
        <f>IF($B547="","",SUMIF(Transactions!$F:$F,TEXT(Dashboard!F$3,"mmm-yyyy")&amp;Dashboard!$B547,Transactions!$D:$D))</f>
        <v/>
      </c>
      <c r="G547" s="22" t="str">
        <f>IF($B547="","",SUMIF(Transactions!$F:$F,TEXT(Dashboard!G$3,"mmm-yyyy")&amp;Dashboard!$B547,Transactions!$D:$D))</f>
        <v/>
      </c>
      <c r="H547" s="22" t="str">
        <f>IF($B547="","",SUMIF(Transactions!$F:$F,TEXT(Dashboard!H$3,"mmm-yyyy")&amp;Dashboard!$B547,Transactions!$D:$D))</f>
        <v/>
      </c>
      <c r="I547" s="22" t="str">
        <f>IF($B547="","",SUMIF(Transactions!$F:$F,TEXT(Dashboard!I$3,"mmm-yyyy")&amp;Dashboard!$B547,Transactions!$D:$D))</f>
        <v/>
      </c>
      <c r="J547" s="22" t="str">
        <f>IF($B547="","",SUMIF(Transactions!$F:$F,TEXT(Dashboard!J$3,"mmm-yyyy")&amp;Dashboard!$B547,Transactions!$D:$D))</f>
        <v/>
      </c>
      <c r="K547" s="22" t="str">
        <f>IF($B547="","",SUMIF(Transactions!$F:$F,TEXT(Dashboard!K$3,"mmm-yyyy")&amp;Dashboard!$B547,Transactions!$D:$D))</f>
        <v/>
      </c>
      <c r="L547" s="22" t="str">
        <f>IF($B547="","",SUMIF(Transactions!$F:$F,TEXT(Dashboard!L$3,"mmm-yyyy")&amp;Dashboard!$B547,Transactions!$D:$D))</f>
        <v/>
      </c>
      <c r="M547" s="22" t="str">
        <f>IF($B547="","",SUMIF(Transactions!$F:$F,TEXT(Dashboard!M$3,"mmm-yyyy")&amp;Dashboard!$B547,Transactions!$D:$D))</f>
        <v/>
      </c>
      <c r="N547" s="22" t="str">
        <f>IF($B547="","",SUMIF(Transactions!$F:$F,TEXT(Dashboard!N$3,"mmm-yyyy")&amp;Dashboard!$B547,Transactions!$D:$D))</f>
        <v/>
      </c>
      <c r="O547" s="22" t="str">
        <f>IF($B547="","",SUMIF(Transactions!$F:$F,TEXT(Dashboard!O$3,"mmm-yyyy")&amp;Dashboard!$B547,Transactions!$D:$D))</f>
        <v/>
      </c>
      <c r="P547" s="22" t="str">
        <f t="shared" si="17"/>
        <v/>
      </c>
    </row>
    <row r="548" spans="1:16">
      <c r="A548" s="20" t="str">
        <f t="shared" si="18"/>
        <v/>
      </c>
      <c r="B548" s="21"/>
      <c r="C548" s="22" t="str">
        <f>IF($B548="","",SUMIF(Transactions!$F:$F,TEXT(Dashboard!C$3,"mmm-yyyy")&amp;Dashboard!$B548,Transactions!$D:$D))</f>
        <v/>
      </c>
      <c r="D548" s="22" t="str">
        <f>IF($B548="","",SUMIF(Transactions!$F:$F,TEXT(Dashboard!D$3,"mmm-yyyy")&amp;Dashboard!$B548,Transactions!$D:$D))</f>
        <v/>
      </c>
      <c r="E548" s="22" t="str">
        <f>IF($B548="","",SUMIF(Transactions!$F:$F,TEXT(Dashboard!E$3,"mmm-yyyy")&amp;Dashboard!$B548,Transactions!$D:$D))</f>
        <v/>
      </c>
      <c r="F548" s="22" t="str">
        <f>IF($B548="","",SUMIF(Transactions!$F:$F,TEXT(Dashboard!F$3,"mmm-yyyy")&amp;Dashboard!$B548,Transactions!$D:$D))</f>
        <v/>
      </c>
      <c r="G548" s="22" t="str">
        <f>IF($B548="","",SUMIF(Transactions!$F:$F,TEXT(Dashboard!G$3,"mmm-yyyy")&amp;Dashboard!$B548,Transactions!$D:$D))</f>
        <v/>
      </c>
      <c r="H548" s="22" t="str">
        <f>IF($B548="","",SUMIF(Transactions!$F:$F,TEXT(Dashboard!H$3,"mmm-yyyy")&amp;Dashboard!$B548,Transactions!$D:$D))</f>
        <v/>
      </c>
      <c r="I548" s="22" t="str">
        <f>IF($B548="","",SUMIF(Transactions!$F:$F,TEXT(Dashboard!I$3,"mmm-yyyy")&amp;Dashboard!$B548,Transactions!$D:$D))</f>
        <v/>
      </c>
      <c r="J548" s="22" t="str">
        <f>IF($B548="","",SUMIF(Transactions!$F:$F,TEXT(Dashboard!J$3,"mmm-yyyy")&amp;Dashboard!$B548,Transactions!$D:$D))</f>
        <v/>
      </c>
      <c r="K548" s="22" t="str">
        <f>IF($B548="","",SUMIF(Transactions!$F:$F,TEXT(Dashboard!K$3,"mmm-yyyy")&amp;Dashboard!$B548,Transactions!$D:$D))</f>
        <v/>
      </c>
      <c r="L548" s="22" t="str">
        <f>IF($B548="","",SUMIF(Transactions!$F:$F,TEXT(Dashboard!L$3,"mmm-yyyy")&amp;Dashboard!$B548,Transactions!$D:$D))</f>
        <v/>
      </c>
      <c r="M548" s="22" t="str">
        <f>IF($B548="","",SUMIF(Transactions!$F:$F,TEXT(Dashboard!M$3,"mmm-yyyy")&amp;Dashboard!$B548,Transactions!$D:$D))</f>
        <v/>
      </c>
      <c r="N548" s="22" t="str">
        <f>IF($B548="","",SUMIF(Transactions!$F:$F,TEXT(Dashboard!N$3,"mmm-yyyy")&amp;Dashboard!$B548,Transactions!$D:$D))</f>
        <v/>
      </c>
      <c r="O548" s="22" t="str">
        <f>IF($B548="","",SUMIF(Transactions!$F:$F,TEXT(Dashboard!O$3,"mmm-yyyy")&amp;Dashboard!$B548,Transactions!$D:$D))</f>
        <v/>
      </c>
      <c r="P548" s="22" t="str">
        <f t="shared" si="17"/>
        <v/>
      </c>
    </row>
    <row r="549" spans="1:16">
      <c r="A549" s="20" t="str">
        <f t="shared" si="18"/>
        <v/>
      </c>
      <c r="B549" s="21"/>
      <c r="C549" s="22" t="str">
        <f>IF($B549="","",SUMIF(Transactions!$F:$F,TEXT(Dashboard!C$3,"mmm-yyyy")&amp;Dashboard!$B549,Transactions!$D:$D))</f>
        <v/>
      </c>
      <c r="D549" s="22" t="str">
        <f>IF($B549="","",SUMIF(Transactions!$F:$F,TEXT(Dashboard!D$3,"mmm-yyyy")&amp;Dashboard!$B549,Transactions!$D:$D))</f>
        <v/>
      </c>
      <c r="E549" s="22" t="str">
        <f>IF($B549="","",SUMIF(Transactions!$F:$F,TEXT(Dashboard!E$3,"mmm-yyyy")&amp;Dashboard!$B549,Transactions!$D:$D))</f>
        <v/>
      </c>
      <c r="F549" s="22" t="str">
        <f>IF($B549="","",SUMIF(Transactions!$F:$F,TEXT(Dashboard!F$3,"mmm-yyyy")&amp;Dashboard!$B549,Transactions!$D:$D))</f>
        <v/>
      </c>
      <c r="G549" s="22" t="str">
        <f>IF($B549="","",SUMIF(Transactions!$F:$F,TEXT(Dashboard!G$3,"mmm-yyyy")&amp;Dashboard!$B549,Transactions!$D:$D))</f>
        <v/>
      </c>
      <c r="H549" s="22" t="str">
        <f>IF($B549="","",SUMIF(Transactions!$F:$F,TEXT(Dashboard!H$3,"mmm-yyyy")&amp;Dashboard!$B549,Transactions!$D:$D))</f>
        <v/>
      </c>
      <c r="I549" s="22" t="str">
        <f>IF($B549="","",SUMIF(Transactions!$F:$F,TEXT(Dashboard!I$3,"mmm-yyyy")&amp;Dashboard!$B549,Transactions!$D:$D))</f>
        <v/>
      </c>
      <c r="J549" s="22" t="str">
        <f>IF($B549="","",SUMIF(Transactions!$F:$F,TEXT(Dashboard!J$3,"mmm-yyyy")&amp;Dashboard!$B549,Transactions!$D:$D))</f>
        <v/>
      </c>
      <c r="K549" s="22" t="str">
        <f>IF($B549="","",SUMIF(Transactions!$F:$F,TEXT(Dashboard!K$3,"mmm-yyyy")&amp;Dashboard!$B549,Transactions!$D:$D))</f>
        <v/>
      </c>
      <c r="L549" s="22" t="str">
        <f>IF($B549="","",SUMIF(Transactions!$F:$F,TEXT(Dashboard!L$3,"mmm-yyyy")&amp;Dashboard!$B549,Transactions!$D:$D))</f>
        <v/>
      </c>
      <c r="M549" s="22" t="str">
        <f>IF($B549="","",SUMIF(Transactions!$F:$F,TEXT(Dashboard!M$3,"mmm-yyyy")&amp;Dashboard!$B549,Transactions!$D:$D))</f>
        <v/>
      </c>
      <c r="N549" s="22" t="str">
        <f>IF($B549="","",SUMIF(Transactions!$F:$F,TEXT(Dashboard!N$3,"mmm-yyyy")&amp;Dashboard!$B549,Transactions!$D:$D))</f>
        <v/>
      </c>
      <c r="O549" s="22" t="str">
        <f>IF($B549="","",SUMIF(Transactions!$F:$F,TEXT(Dashboard!O$3,"mmm-yyyy")&amp;Dashboard!$B549,Transactions!$D:$D))</f>
        <v/>
      </c>
      <c r="P549" s="22" t="str">
        <f t="shared" si="17"/>
        <v/>
      </c>
    </row>
    <row r="550" spans="1:16">
      <c r="A550" s="20" t="str">
        <f t="shared" si="18"/>
        <v/>
      </c>
      <c r="B550" s="21"/>
      <c r="C550" s="22" t="str">
        <f>IF($B550="","",SUMIF(Transactions!$F:$F,TEXT(Dashboard!C$3,"mmm-yyyy")&amp;Dashboard!$B550,Transactions!$D:$D))</f>
        <v/>
      </c>
      <c r="D550" s="22" t="str">
        <f>IF($B550="","",SUMIF(Transactions!$F:$F,TEXT(Dashboard!D$3,"mmm-yyyy")&amp;Dashboard!$B550,Transactions!$D:$D))</f>
        <v/>
      </c>
      <c r="E550" s="22" t="str">
        <f>IF($B550="","",SUMIF(Transactions!$F:$F,TEXT(Dashboard!E$3,"mmm-yyyy")&amp;Dashboard!$B550,Transactions!$D:$D))</f>
        <v/>
      </c>
      <c r="F550" s="22" t="str">
        <f>IF($B550="","",SUMIF(Transactions!$F:$F,TEXT(Dashboard!F$3,"mmm-yyyy")&amp;Dashboard!$B550,Transactions!$D:$D))</f>
        <v/>
      </c>
      <c r="G550" s="22" t="str">
        <f>IF($B550="","",SUMIF(Transactions!$F:$F,TEXT(Dashboard!G$3,"mmm-yyyy")&amp;Dashboard!$B550,Transactions!$D:$D))</f>
        <v/>
      </c>
      <c r="H550" s="22" t="str">
        <f>IF($B550="","",SUMIF(Transactions!$F:$F,TEXT(Dashboard!H$3,"mmm-yyyy")&amp;Dashboard!$B550,Transactions!$D:$D))</f>
        <v/>
      </c>
      <c r="I550" s="22" t="str">
        <f>IF($B550="","",SUMIF(Transactions!$F:$F,TEXT(Dashboard!I$3,"mmm-yyyy")&amp;Dashboard!$B550,Transactions!$D:$D))</f>
        <v/>
      </c>
      <c r="J550" s="22" t="str">
        <f>IF($B550="","",SUMIF(Transactions!$F:$F,TEXT(Dashboard!J$3,"mmm-yyyy")&amp;Dashboard!$B550,Transactions!$D:$D))</f>
        <v/>
      </c>
      <c r="K550" s="22" t="str">
        <f>IF($B550="","",SUMIF(Transactions!$F:$F,TEXT(Dashboard!K$3,"mmm-yyyy")&amp;Dashboard!$B550,Transactions!$D:$D))</f>
        <v/>
      </c>
      <c r="L550" s="22" t="str">
        <f>IF($B550="","",SUMIF(Transactions!$F:$F,TEXT(Dashboard!L$3,"mmm-yyyy")&amp;Dashboard!$B550,Transactions!$D:$D))</f>
        <v/>
      </c>
      <c r="M550" s="22" t="str">
        <f>IF($B550="","",SUMIF(Transactions!$F:$F,TEXT(Dashboard!M$3,"mmm-yyyy")&amp;Dashboard!$B550,Transactions!$D:$D))</f>
        <v/>
      </c>
      <c r="N550" s="22" t="str">
        <f>IF($B550="","",SUMIF(Transactions!$F:$F,TEXT(Dashboard!N$3,"mmm-yyyy")&amp;Dashboard!$B550,Transactions!$D:$D))</f>
        <v/>
      </c>
      <c r="O550" s="22" t="str">
        <f>IF($B550="","",SUMIF(Transactions!$F:$F,TEXT(Dashboard!O$3,"mmm-yyyy")&amp;Dashboard!$B550,Transactions!$D:$D))</f>
        <v/>
      </c>
      <c r="P550" s="22" t="str">
        <f t="shared" si="17"/>
        <v/>
      </c>
    </row>
    <row r="551" spans="1:16">
      <c r="A551" s="20" t="str">
        <f t="shared" si="18"/>
        <v/>
      </c>
      <c r="B551" s="21"/>
      <c r="C551" s="22" t="str">
        <f>IF($B551="","",SUMIF(Transactions!$F:$F,TEXT(Dashboard!C$3,"mmm-yyyy")&amp;Dashboard!$B551,Transactions!$D:$D))</f>
        <v/>
      </c>
      <c r="D551" s="22" t="str">
        <f>IF($B551="","",SUMIF(Transactions!$F:$F,TEXT(Dashboard!D$3,"mmm-yyyy")&amp;Dashboard!$B551,Transactions!$D:$D))</f>
        <v/>
      </c>
      <c r="E551" s="22" t="str">
        <f>IF($B551="","",SUMIF(Transactions!$F:$F,TEXT(Dashboard!E$3,"mmm-yyyy")&amp;Dashboard!$B551,Transactions!$D:$D))</f>
        <v/>
      </c>
      <c r="F551" s="22" t="str">
        <f>IF($B551="","",SUMIF(Transactions!$F:$F,TEXT(Dashboard!F$3,"mmm-yyyy")&amp;Dashboard!$B551,Transactions!$D:$D))</f>
        <v/>
      </c>
      <c r="G551" s="22" t="str">
        <f>IF($B551="","",SUMIF(Transactions!$F:$F,TEXT(Dashboard!G$3,"mmm-yyyy")&amp;Dashboard!$B551,Transactions!$D:$D))</f>
        <v/>
      </c>
      <c r="H551" s="22" t="str">
        <f>IF($B551="","",SUMIF(Transactions!$F:$F,TEXT(Dashboard!H$3,"mmm-yyyy")&amp;Dashboard!$B551,Transactions!$D:$D))</f>
        <v/>
      </c>
      <c r="I551" s="22" t="str">
        <f>IF($B551="","",SUMIF(Transactions!$F:$F,TEXT(Dashboard!I$3,"mmm-yyyy")&amp;Dashboard!$B551,Transactions!$D:$D))</f>
        <v/>
      </c>
      <c r="J551" s="22" t="str">
        <f>IF($B551="","",SUMIF(Transactions!$F:$F,TEXT(Dashboard!J$3,"mmm-yyyy")&amp;Dashboard!$B551,Transactions!$D:$D))</f>
        <v/>
      </c>
      <c r="K551" s="22" t="str">
        <f>IF($B551="","",SUMIF(Transactions!$F:$F,TEXT(Dashboard!K$3,"mmm-yyyy")&amp;Dashboard!$B551,Transactions!$D:$D))</f>
        <v/>
      </c>
      <c r="L551" s="22" t="str">
        <f>IF($B551="","",SUMIF(Transactions!$F:$F,TEXT(Dashboard!L$3,"mmm-yyyy")&amp;Dashboard!$B551,Transactions!$D:$D))</f>
        <v/>
      </c>
      <c r="M551" s="22" t="str">
        <f>IF($B551="","",SUMIF(Transactions!$F:$F,TEXT(Dashboard!M$3,"mmm-yyyy")&amp;Dashboard!$B551,Transactions!$D:$D))</f>
        <v/>
      </c>
      <c r="N551" s="22" t="str">
        <f>IF($B551="","",SUMIF(Transactions!$F:$F,TEXT(Dashboard!N$3,"mmm-yyyy")&amp;Dashboard!$B551,Transactions!$D:$D))</f>
        <v/>
      </c>
      <c r="O551" s="22" t="str">
        <f>IF($B551="","",SUMIF(Transactions!$F:$F,TEXT(Dashboard!O$3,"mmm-yyyy")&amp;Dashboard!$B551,Transactions!$D:$D))</f>
        <v/>
      </c>
      <c r="P551" s="22" t="str">
        <f t="shared" si="17"/>
        <v/>
      </c>
    </row>
    <row r="552" spans="1:16">
      <c r="A552" s="20" t="str">
        <f t="shared" si="18"/>
        <v/>
      </c>
      <c r="B552" s="21"/>
      <c r="C552" s="22" t="str">
        <f>IF($B552="","",SUMIF(Transactions!$F:$F,TEXT(Dashboard!C$3,"mmm-yyyy")&amp;Dashboard!$B552,Transactions!$D:$D))</f>
        <v/>
      </c>
      <c r="D552" s="22" t="str">
        <f>IF($B552="","",SUMIF(Transactions!$F:$F,TEXT(Dashboard!D$3,"mmm-yyyy")&amp;Dashboard!$B552,Transactions!$D:$D))</f>
        <v/>
      </c>
      <c r="E552" s="22" t="str">
        <f>IF($B552="","",SUMIF(Transactions!$F:$F,TEXT(Dashboard!E$3,"mmm-yyyy")&amp;Dashboard!$B552,Transactions!$D:$D))</f>
        <v/>
      </c>
      <c r="F552" s="22" t="str">
        <f>IF($B552="","",SUMIF(Transactions!$F:$F,TEXT(Dashboard!F$3,"mmm-yyyy")&amp;Dashboard!$B552,Transactions!$D:$D))</f>
        <v/>
      </c>
      <c r="G552" s="22" t="str">
        <f>IF($B552="","",SUMIF(Transactions!$F:$F,TEXT(Dashboard!G$3,"mmm-yyyy")&amp;Dashboard!$B552,Transactions!$D:$D))</f>
        <v/>
      </c>
      <c r="H552" s="22" t="str">
        <f>IF($B552="","",SUMIF(Transactions!$F:$F,TEXT(Dashboard!H$3,"mmm-yyyy")&amp;Dashboard!$B552,Transactions!$D:$D))</f>
        <v/>
      </c>
      <c r="I552" s="22" t="str">
        <f>IF($B552="","",SUMIF(Transactions!$F:$F,TEXT(Dashboard!I$3,"mmm-yyyy")&amp;Dashboard!$B552,Transactions!$D:$D))</f>
        <v/>
      </c>
      <c r="J552" s="22" t="str">
        <f>IF($B552="","",SUMIF(Transactions!$F:$F,TEXT(Dashboard!J$3,"mmm-yyyy")&amp;Dashboard!$B552,Transactions!$D:$D))</f>
        <v/>
      </c>
      <c r="K552" s="22" t="str">
        <f>IF($B552="","",SUMIF(Transactions!$F:$F,TEXT(Dashboard!K$3,"mmm-yyyy")&amp;Dashboard!$B552,Transactions!$D:$D))</f>
        <v/>
      </c>
      <c r="L552" s="22" t="str">
        <f>IF($B552="","",SUMIF(Transactions!$F:$F,TEXT(Dashboard!L$3,"mmm-yyyy")&amp;Dashboard!$B552,Transactions!$D:$D))</f>
        <v/>
      </c>
      <c r="M552" s="22" t="str">
        <f>IF($B552="","",SUMIF(Transactions!$F:$F,TEXT(Dashboard!M$3,"mmm-yyyy")&amp;Dashboard!$B552,Transactions!$D:$D))</f>
        <v/>
      </c>
      <c r="N552" s="22" t="str">
        <f>IF($B552="","",SUMIF(Transactions!$F:$F,TEXT(Dashboard!N$3,"mmm-yyyy")&amp;Dashboard!$B552,Transactions!$D:$D))</f>
        <v/>
      </c>
      <c r="O552" s="22" t="str">
        <f>IF($B552="","",SUMIF(Transactions!$F:$F,TEXT(Dashboard!O$3,"mmm-yyyy")&amp;Dashboard!$B552,Transactions!$D:$D))</f>
        <v/>
      </c>
      <c r="P552" s="22" t="str">
        <f t="shared" si="17"/>
        <v/>
      </c>
    </row>
    <row r="553" spans="1:16">
      <c r="A553" s="20" t="str">
        <f t="shared" si="18"/>
        <v/>
      </c>
      <c r="B553" s="21"/>
      <c r="C553" s="22" t="str">
        <f>IF($B553="","",SUMIF(Transactions!$F:$F,TEXT(Dashboard!C$3,"mmm-yyyy")&amp;Dashboard!$B553,Transactions!$D:$D))</f>
        <v/>
      </c>
      <c r="D553" s="22" t="str">
        <f>IF($B553="","",SUMIF(Transactions!$F:$F,TEXT(Dashboard!D$3,"mmm-yyyy")&amp;Dashboard!$B553,Transactions!$D:$D))</f>
        <v/>
      </c>
      <c r="E553" s="22" t="str">
        <f>IF($B553="","",SUMIF(Transactions!$F:$F,TEXT(Dashboard!E$3,"mmm-yyyy")&amp;Dashboard!$B553,Transactions!$D:$D))</f>
        <v/>
      </c>
      <c r="F553" s="22" t="str">
        <f>IF($B553="","",SUMIF(Transactions!$F:$F,TEXT(Dashboard!F$3,"mmm-yyyy")&amp;Dashboard!$B553,Transactions!$D:$D))</f>
        <v/>
      </c>
      <c r="G553" s="22" t="str">
        <f>IF($B553="","",SUMIF(Transactions!$F:$F,TEXT(Dashboard!G$3,"mmm-yyyy")&amp;Dashboard!$B553,Transactions!$D:$D))</f>
        <v/>
      </c>
      <c r="H553" s="22" t="str">
        <f>IF($B553="","",SUMIF(Transactions!$F:$F,TEXT(Dashboard!H$3,"mmm-yyyy")&amp;Dashboard!$B553,Transactions!$D:$D))</f>
        <v/>
      </c>
      <c r="I553" s="22" t="str">
        <f>IF($B553="","",SUMIF(Transactions!$F:$F,TEXT(Dashboard!I$3,"mmm-yyyy")&amp;Dashboard!$B553,Transactions!$D:$D))</f>
        <v/>
      </c>
      <c r="J553" s="22" t="str">
        <f>IF($B553="","",SUMIF(Transactions!$F:$F,TEXT(Dashboard!J$3,"mmm-yyyy")&amp;Dashboard!$B553,Transactions!$D:$D))</f>
        <v/>
      </c>
      <c r="K553" s="22" t="str">
        <f>IF($B553="","",SUMIF(Transactions!$F:$F,TEXT(Dashboard!K$3,"mmm-yyyy")&amp;Dashboard!$B553,Transactions!$D:$D))</f>
        <v/>
      </c>
      <c r="L553" s="22" t="str">
        <f>IF($B553="","",SUMIF(Transactions!$F:$F,TEXT(Dashboard!L$3,"mmm-yyyy")&amp;Dashboard!$B553,Transactions!$D:$D))</f>
        <v/>
      </c>
      <c r="M553" s="22" t="str">
        <f>IF($B553="","",SUMIF(Transactions!$F:$F,TEXT(Dashboard!M$3,"mmm-yyyy")&amp;Dashboard!$B553,Transactions!$D:$D))</f>
        <v/>
      </c>
      <c r="N553" s="22" t="str">
        <f>IF($B553="","",SUMIF(Transactions!$F:$F,TEXT(Dashboard!N$3,"mmm-yyyy")&amp;Dashboard!$B553,Transactions!$D:$D))</f>
        <v/>
      </c>
      <c r="O553" s="22" t="str">
        <f>IF($B553="","",SUMIF(Transactions!$F:$F,TEXT(Dashboard!O$3,"mmm-yyyy")&amp;Dashboard!$B553,Transactions!$D:$D))</f>
        <v/>
      </c>
      <c r="P553" s="22" t="str">
        <f t="shared" si="17"/>
        <v/>
      </c>
    </row>
    <row r="554" spans="1:16">
      <c r="A554" s="20" t="str">
        <f t="shared" si="18"/>
        <v/>
      </c>
      <c r="B554" s="21"/>
      <c r="C554" s="22" t="str">
        <f>IF($B554="","",SUMIF(Transactions!$F:$F,TEXT(Dashboard!C$3,"mmm-yyyy")&amp;Dashboard!$B554,Transactions!$D:$D))</f>
        <v/>
      </c>
      <c r="D554" s="22" t="str">
        <f>IF($B554="","",SUMIF(Transactions!$F:$F,TEXT(Dashboard!D$3,"mmm-yyyy")&amp;Dashboard!$B554,Transactions!$D:$D))</f>
        <v/>
      </c>
      <c r="E554" s="22" t="str">
        <f>IF($B554="","",SUMIF(Transactions!$F:$F,TEXT(Dashboard!E$3,"mmm-yyyy")&amp;Dashboard!$B554,Transactions!$D:$D))</f>
        <v/>
      </c>
      <c r="F554" s="22" t="str">
        <f>IF($B554="","",SUMIF(Transactions!$F:$F,TEXT(Dashboard!F$3,"mmm-yyyy")&amp;Dashboard!$B554,Transactions!$D:$D))</f>
        <v/>
      </c>
      <c r="G554" s="22" t="str">
        <f>IF($B554="","",SUMIF(Transactions!$F:$F,TEXT(Dashboard!G$3,"mmm-yyyy")&amp;Dashboard!$B554,Transactions!$D:$D))</f>
        <v/>
      </c>
      <c r="H554" s="22" t="str">
        <f>IF($B554="","",SUMIF(Transactions!$F:$F,TEXT(Dashboard!H$3,"mmm-yyyy")&amp;Dashboard!$B554,Transactions!$D:$D))</f>
        <v/>
      </c>
      <c r="I554" s="22" t="str">
        <f>IF($B554="","",SUMIF(Transactions!$F:$F,TEXT(Dashboard!I$3,"mmm-yyyy")&amp;Dashboard!$B554,Transactions!$D:$D))</f>
        <v/>
      </c>
      <c r="J554" s="22" t="str">
        <f>IF($B554="","",SUMIF(Transactions!$F:$F,TEXT(Dashboard!J$3,"mmm-yyyy")&amp;Dashboard!$B554,Transactions!$D:$D))</f>
        <v/>
      </c>
      <c r="K554" s="22" t="str">
        <f>IF($B554="","",SUMIF(Transactions!$F:$F,TEXT(Dashboard!K$3,"mmm-yyyy")&amp;Dashboard!$B554,Transactions!$D:$D))</f>
        <v/>
      </c>
      <c r="L554" s="22" t="str">
        <f>IF($B554="","",SUMIF(Transactions!$F:$F,TEXT(Dashboard!L$3,"mmm-yyyy")&amp;Dashboard!$B554,Transactions!$D:$D))</f>
        <v/>
      </c>
      <c r="M554" s="22" t="str">
        <f>IF($B554="","",SUMIF(Transactions!$F:$F,TEXT(Dashboard!M$3,"mmm-yyyy")&amp;Dashboard!$B554,Transactions!$D:$D))</f>
        <v/>
      </c>
      <c r="N554" s="22" t="str">
        <f>IF($B554="","",SUMIF(Transactions!$F:$F,TEXT(Dashboard!N$3,"mmm-yyyy")&amp;Dashboard!$B554,Transactions!$D:$D))</f>
        <v/>
      </c>
      <c r="O554" s="22" t="str">
        <f>IF($B554="","",SUMIF(Transactions!$F:$F,TEXT(Dashboard!O$3,"mmm-yyyy")&amp;Dashboard!$B554,Transactions!$D:$D))</f>
        <v/>
      </c>
      <c r="P554" s="22" t="str">
        <f t="shared" si="17"/>
        <v/>
      </c>
    </row>
    <row r="555" spans="1:16">
      <c r="A555" s="20" t="str">
        <f t="shared" si="18"/>
        <v/>
      </c>
      <c r="B555" s="21"/>
      <c r="C555" s="22" t="str">
        <f>IF($B555="","",SUMIF(Transactions!$F:$F,TEXT(Dashboard!C$3,"mmm-yyyy")&amp;Dashboard!$B555,Transactions!$D:$D))</f>
        <v/>
      </c>
      <c r="D555" s="22" t="str">
        <f>IF($B555="","",SUMIF(Transactions!$F:$F,TEXT(Dashboard!D$3,"mmm-yyyy")&amp;Dashboard!$B555,Transactions!$D:$D))</f>
        <v/>
      </c>
      <c r="E555" s="22" t="str">
        <f>IF($B555="","",SUMIF(Transactions!$F:$F,TEXT(Dashboard!E$3,"mmm-yyyy")&amp;Dashboard!$B555,Transactions!$D:$D))</f>
        <v/>
      </c>
      <c r="F555" s="22" t="str">
        <f>IF($B555="","",SUMIF(Transactions!$F:$F,TEXT(Dashboard!F$3,"mmm-yyyy")&amp;Dashboard!$B555,Transactions!$D:$D))</f>
        <v/>
      </c>
      <c r="G555" s="22" t="str">
        <f>IF($B555="","",SUMIF(Transactions!$F:$F,TEXT(Dashboard!G$3,"mmm-yyyy")&amp;Dashboard!$B555,Transactions!$D:$D))</f>
        <v/>
      </c>
      <c r="H555" s="22" t="str">
        <f>IF($B555="","",SUMIF(Transactions!$F:$F,TEXT(Dashboard!H$3,"mmm-yyyy")&amp;Dashboard!$B555,Transactions!$D:$D))</f>
        <v/>
      </c>
      <c r="I555" s="22" t="str">
        <f>IF($B555="","",SUMIF(Transactions!$F:$F,TEXT(Dashboard!I$3,"mmm-yyyy")&amp;Dashboard!$B555,Transactions!$D:$D))</f>
        <v/>
      </c>
      <c r="J555" s="22" t="str">
        <f>IF($B555="","",SUMIF(Transactions!$F:$F,TEXT(Dashboard!J$3,"mmm-yyyy")&amp;Dashboard!$B555,Transactions!$D:$D))</f>
        <v/>
      </c>
      <c r="K555" s="22" t="str">
        <f>IF($B555="","",SUMIF(Transactions!$F:$F,TEXT(Dashboard!K$3,"mmm-yyyy")&amp;Dashboard!$B555,Transactions!$D:$D))</f>
        <v/>
      </c>
      <c r="L555" s="22" t="str">
        <f>IF($B555="","",SUMIF(Transactions!$F:$F,TEXT(Dashboard!L$3,"mmm-yyyy")&amp;Dashboard!$B555,Transactions!$D:$D))</f>
        <v/>
      </c>
      <c r="M555" s="22" t="str">
        <f>IF($B555="","",SUMIF(Transactions!$F:$F,TEXT(Dashboard!M$3,"mmm-yyyy")&amp;Dashboard!$B555,Transactions!$D:$D))</f>
        <v/>
      </c>
      <c r="N555" s="22" t="str">
        <f>IF($B555="","",SUMIF(Transactions!$F:$F,TEXT(Dashboard!N$3,"mmm-yyyy")&amp;Dashboard!$B555,Transactions!$D:$D))</f>
        <v/>
      </c>
      <c r="O555" s="22" t="str">
        <f>IF($B555="","",SUMIF(Transactions!$F:$F,TEXT(Dashboard!O$3,"mmm-yyyy")&amp;Dashboard!$B555,Transactions!$D:$D))</f>
        <v/>
      </c>
      <c r="P555" s="22" t="str">
        <f t="shared" si="17"/>
        <v/>
      </c>
    </row>
    <row r="556" spans="1:16">
      <c r="A556" s="20" t="str">
        <f t="shared" si="18"/>
        <v/>
      </c>
      <c r="B556" s="21"/>
      <c r="C556" s="22" t="str">
        <f>IF($B556="","",SUMIF(Transactions!$F:$F,TEXT(Dashboard!C$3,"mmm-yyyy")&amp;Dashboard!$B556,Transactions!$D:$D))</f>
        <v/>
      </c>
      <c r="D556" s="22" t="str">
        <f>IF($B556="","",SUMIF(Transactions!$F:$F,TEXT(Dashboard!D$3,"mmm-yyyy")&amp;Dashboard!$B556,Transactions!$D:$D))</f>
        <v/>
      </c>
      <c r="E556" s="22" t="str">
        <f>IF($B556="","",SUMIF(Transactions!$F:$F,TEXT(Dashboard!E$3,"mmm-yyyy")&amp;Dashboard!$B556,Transactions!$D:$D))</f>
        <v/>
      </c>
      <c r="F556" s="22" t="str">
        <f>IF($B556="","",SUMIF(Transactions!$F:$F,TEXT(Dashboard!F$3,"mmm-yyyy")&amp;Dashboard!$B556,Transactions!$D:$D))</f>
        <v/>
      </c>
      <c r="G556" s="22" t="str">
        <f>IF($B556="","",SUMIF(Transactions!$F:$F,TEXT(Dashboard!G$3,"mmm-yyyy")&amp;Dashboard!$B556,Transactions!$D:$D))</f>
        <v/>
      </c>
      <c r="H556" s="22" t="str">
        <f>IF($B556="","",SUMIF(Transactions!$F:$F,TEXT(Dashboard!H$3,"mmm-yyyy")&amp;Dashboard!$B556,Transactions!$D:$D))</f>
        <v/>
      </c>
      <c r="I556" s="22" t="str">
        <f>IF($B556="","",SUMIF(Transactions!$F:$F,TEXT(Dashboard!I$3,"mmm-yyyy")&amp;Dashboard!$B556,Transactions!$D:$D))</f>
        <v/>
      </c>
      <c r="J556" s="22" t="str">
        <f>IF($B556="","",SUMIF(Transactions!$F:$F,TEXT(Dashboard!J$3,"mmm-yyyy")&amp;Dashboard!$B556,Transactions!$D:$D))</f>
        <v/>
      </c>
      <c r="K556" s="22" t="str">
        <f>IF($B556="","",SUMIF(Transactions!$F:$F,TEXT(Dashboard!K$3,"mmm-yyyy")&amp;Dashboard!$B556,Transactions!$D:$D))</f>
        <v/>
      </c>
      <c r="L556" s="22" t="str">
        <f>IF($B556="","",SUMIF(Transactions!$F:$F,TEXT(Dashboard!L$3,"mmm-yyyy")&amp;Dashboard!$B556,Transactions!$D:$D))</f>
        <v/>
      </c>
      <c r="M556" s="22" t="str">
        <f>IF($B556="","",SUMIF(Transactions!$F:$F,TEXT(Dashboard!M$3,"mmm-yyyy")&amp;Dashboard!$B556,Transactions!$D:$D))</f>
        <v/>
      </c>
      <c r="N556" s="22" t="str">
        <f>IF($B556="","",SUMIF(Transactions!$F:$F,TEXT(Dashboard!N$3,"mmm-yyyy")&amp;Dashboard!$B556,Transactions!$D:$D))</f>
        <v/>
      </c>
      <c r="O556" s="22" t="str">
        <f>IF($B556="","",SUMIF(Transactions!$F:$F,TEXT(Dashboard!O$3,"mmm-yyyy")&amp;Dashboard!$B556,Transactions!$D:$D))</f>
        <v/>
      </c>
      <c r="P556" s="22" t="str">
        <f t="shared" si="17"/>
        <v/>
      </c>
    </row>
    <row r="557" spans="1:16">
      <c r="A557" s="20" t="str">
        <f t="shared" si="18"/>
        <v/>
      </c>
      <c r="B557" s="21"/>
      <c r="C557" s="22" t="str">
        <f>IF($B557="","",SUMIF(Transactions!$F:$F,TEXT(Dashboard!C$3,"mmm-yyyy")&amp;Dashboard!$B557,Transactions!$D:$D))</f>
        <v/>
      </c>
      <c r="D557" s="22" t="str">
        <f>IF($B557="","",SUMIF(Transactions!$F:$F,TEXT(Dashboard!D$3,"mmm-yyyy")&amp;Dashboard!$B557,Transactions!$D:$D))</f>
        <v/>
      </c>
      <c r="E557" s="22" t="str">
        <f>IF($B557="","",SUMIF(Transactions!$F:$F,TEXT(Dashboard!E$3,"mmm-yyyy")&amp;Dashboard!$B557,Transactions!$D:$D))</f>
        <v/>
      </c>
      <c r="F557" s="22" t="str">
        <f>IF($B557="","",SUMIF(Transactions!$F:$F,TEXT(Dashboard!F$3,"mmm-yyyy")&amp;Dashboard!$B557,Transactions!$D:$D))</f>
        <v/>
      </c>
      <c r="G557" s="22" t="str">
        <f>IF($B557="","",SUMIF(Transactions!$F:$F,TEXT(Dashboard!G$3,"mmm-yyyy")&amp;Dashboard!$B557,Transactions!$D:$D))</f>
        <v/>
      </c>
      <c r="H557" s="22" t="str">
        <f>IF($B557="","",SUMIF(Transactions!$F:$F,TEXT(Dashboard!H$3,"mmm-yyyy")&amp;Dashboard!$B557,Transactions!$D:$D))</f>
        <v/>
      </c>
      <c r="I557" s="22" t="str">
        <f>IF($B557="","",SUMIF(Transactions!$F:$F,TEXT(Dashboard!I$3,"mmm-yyyy")&amp;Dashboard!$B557,Transactions!$D:$D))</f>
        <v/>
      </c>
      <c r="J557" s="22" t="str">
        <f>IF($B557="","",SUMIF(Transactions!$F:$F,TEXT(Dashboard!J$3,"mmm-yyyy")&amp;Dashboard!$B557,Transactions!$D:$D))</f>
        <v/>
      </c>
      <c r="K557" s="22" t="str">
        <f>IF($B557="","",SUMIF(Transactions!$F:$F,TEXT(Dashboard!K$3,"mmm-yyyy")&amp;Dashboard!$B557,Transactions!$D:$D))</f>
        <v/>
      </c>
      <c r="L557" s="22" t="str">
        <f>IF($B557="","",SUMIF(Transactions!$F:$F,TEXT(Dashboard!L$3,"mmm-yyyy")&amp;Dashboard!$B557,Transactions!$D:$D))</f>
        <v/>
      </c>
      <c r="M557" s="22" t="str">
        <f>IF($B557="","",SUMIF(Transactions!$F:$F,TEXT(Dashboard!M$3,"mmm-yyyy")&amp;Dashboard!$B557,Transactions!$D:$D))</f>
        <v/>
      </c>
      <c r="N557" s="22" t="str">
        <f>IF($B557="","",SUMIF(Transactions!$F:$F,TEXT(Dashboard!N$3,"mmm-yyyy")&amp;Dashboard!$B557,Transactions!$D:$D))</f>
        <v/>
      </c>
      <c r="O557" s="22" t="str">
        <f>IF($B557="","",SUMIF(Transactions!$F:$F,TEXT(Dashboard!O$3,"mmm-yyyy")&amp;Dashboard!$B557,Transactions!$D:$D))</f>
        <v/>
      </c>
      <c r="P557" s="22" t="str">
        <f t="shared" si="17"/>
        <v/>
      </c>
    </row>
    <row r="558" spans="1:16">
      <c r="A558" s="20" t="str">
        <f t="shared" si="18"/>
        <v/>
      </c>
      <c r="B558" s="21"/>
      <c r="C558" s="22" t="str">
        <f>IF($B558="","",SUMIF(Transactions!$F:$F,TEXT(Dashboard!C$3,"mmm-yyyy")&amp;Dashboard!$B558,Transactions!$D:$D))</f>
        <v/>
      </c>
      <c r="D558" s="22" t="str">
        <f>IF($B558="","",SUMIF(Transactions!$F:$F,TEXT(Dashboard!D$3,"mmm-yyyy")&amp;Dashboard!$B558,Transactions!$D:$D))</f>
        <v/>
      </c>
      <c r="E558" s="22" t="str">
        <f>IF($B558="","",SUMIF(Transactions!$F:$F,TEXT(Dashboard!E$3,"mmm-yyyy")&amp;Dashboard!$B558,Transactions!$D:$D))</f>
        <v/>
      </c>
      <c r="F558" s="22" t="str">
        <f>IF($B558="","",SUMIF(Transactions!$F:$F,TEXT(Dashboard!F$3,"mmm-yyyy")&amp;Dashboard!$B558,Transactions!$D:$D))</f>
        <v/>
      </c>
      <c r="G558" s="22" t="str">
        <f>IF($B558="","",SUMIF(Transactions!$F:$F,TEXT(Dashboard!G$3,"mmm-yyyy")&amp;Dashboard!$B558,Transactions!$D:$D))</f>
        <v/>
      </c>
      <c r="H558" s="22" t="str">
        <f>IF($B558="","",SUMIF(Transactions!$F:$F,TEXT(Dashboard!H$3,"mmm-yyyy")&amp;Dashboard!$B558,Transactions!$D:$D))</f>
        <v/>
      </c>
      <c r="I558" s="22" t="str">
        <f>IF($B558="","",SUMIF(Transactions!$F:$F,TEXT(Dashboard!I$3,"mmm-yyyy")&amp;Dashboard!$B558,Transactions!$D:$D))</f>
        <v/>
      </c>
      <c r="J558" s="22" t="str">
        <f>IF($B558="","",SUMIF(Transactions!$F:$F,TEXT(Dashboard!J$3,"mmm-yyyy")&amp;Dashboard!$B558,Transactions!$D:$D))</f>
        <v/>
      </c>
      <c r="K558" s="22" t="str">
        <f>IF($B558="","",SUMIF(Transactions!$F:$F,TEXT(Dashboard!K$3,"mmm-yyyy")&amp;Dashboard!$B558,Transactions!$D:$D))</f>
        <v/>
      </c>
      <c r="L558" s="22" t="str">
        <f>IF($B558="","",SUMIF(Transactions!$F:$F,TEXT(Dashboard!L$3,"mmm-yyyy")&amp;Dashboard!$B558,Transactions!$D:$D))</f>
        <v/>
      </c>
      <c r="M558" s="22" t="str">
        <f>IF($B558="","",SUMIF(Transactions!$F:$F,TEXT(Dashboard!M$3,"mmm-yyyy")&amp;Dashboard!$B558,Transactions!$D:$D))</f>
        <v/>
      </c>
      <c r="N558" s="22" t="str">
        <f>IF($B558="","",SUMIF(Transactions!$F:$F,TEXT(Dashboard!N$3,"mmm-yyyy")&amp;Dashboard!$B558,Transactions!$D:$D))</f>
        <v/>
      </c>
      <c r="O558" s="22" t="str">
        <f>IF($B558="","",SUMIF(Transactions!$F:$F,TEXT(Dashboard!O$3,"mmm-yyyy")&amp;Dashboard!$B558,Transactions!$D:$D))</f>
        <v/>
      </c>
      <c r="P558" s="22" t="str">
        <f t="shared" si="17"/>
        <v/>
      </c>
    </row>
    <row r="559" spans="1:16">
      <c r="A559" s="20" t="str">
        <f t="shared" si="18"/>
        <v/>
      </c>
      <c r="B559" s="21"/>
      <c r="C559" s="22" t="str">
        <f>IF($B559="","",SUMIF(Transactions!$F:$F,TEXT(Dashboard!C$3,"mmm-yyyy")&amp;Dashboard!$B559,Transactions!$D:$D))</f>
        <v/>
      </c>
      <c r="D559" s="22" t="str">
        <f>IF($B559="","",SUMIF(Transactions!$F:$F,TEXT(Dashboard!D$3,"mmm-yyyy")&amp;Dashboard!$B559,Transactions!$D:$D))</f>
        <v/>
      </c>
      <c r="E559" s="22" t="str">
        <f>IF($B559="","",SUMIF(Transactions!$F:$F,TEXT(Dashboard!E$3,"mmm-yyyy")&amp;Dashboard!$B559,Transactions!$D:$D))</f>
        <v/>
      </c>
      <c r="F559" s="22" t="str">
        <f>IF($B559="","",SUMIF(Transactions!$F:$F,TEXT(Dashboard!F$3,"mmm-yyyy")&amp;Dashboard!$B559,Transactions!$D:$D))</f>
        <v/>
      </c>
      <c r="G559" s="22" t="str">
        <f>IF($B559="","",SUMIF(Transactions!$F:$F,TEXT(Dashboard!G$3,"mmm-yyyy")&amp;Dashboard!$B559,Transactions!$D:$D))</f>
        <v/>
      </c>
      <c r="H559" s="22" t="str">
        <f>IF($B559="","",SUMIF(Transactions!$F:$F,TEXT(Dashboard!H$3,"mmm-yyyy")&amp;Dashboard!$B559,Transactions!$D:$D))</f>
        <v/>
      </c>
      <c r="I559" s="22" t="str">
        <f>IF($B559="","",SUMIF(Transactions!$F:$F,TEXT(Dashboard!I$3,"mmm-yyyy")&amp;Dashboard!$B559,Transactions!$D:$D))</f>
        <v/>
      </c>
      <c r="J559" s="22" t="str">
        <f>IF($B559="","",SUMIF(Transactions!$F:$F,TEXT(Dashboard!J$3,"mmm-yyyy")&amp;Dashboard!$B559,Transactions!$D:$D))</f>
        <v/>
      </c>
      <c r="K559" s="22" t="str">
        <f>IF($B559="","",SUMIF(Transactions!$F:$F,TEXT(Dashboard!K$3,"mmm-yyyy")&amp;Dashboard!$B559,Transactions!$D:$D))</f>
        <v/>
      </c>
      <c r="L559" s="22" t="str">
        <f>IF($B559="","",SUMIF(Transactions!$F:$F,TEXT(Dashboard!L$3,"mmm-yyyy")&amp;Dashboard!$B559,Transactions!$D:$D))</f>
        <v/>
      </c>
      <c r="M559" s="22" t="str">
        <f>IF($B559="","",SUMIF(Transactions!$F:$F,TEXT(Dashboard!M$3,"mmm-yyyy")&amp;Dashboard!$B559,Transactions!$D:$D))</f>
        <v/>
      </c>
      <c r="N559" s="22" t="str">
        <f>IF($B559="","",SUMIF(Transactions!$F:$F,TEXT(Dashboard!N$3,"mmm-yyyy")&amp;Dashboard!$B559,Transactions!$D:$D))</f>
        <v/>
      </c>
      <c r="O559" s="22" t="str">
        <f>IF($B559="","",SUMIF(Transactions!$F:$F,TEXT(Dashboard!O$3,"mmm-yyyy")&amp;Dashboard!$B559,Transactions!$D:$D))</f>
        <v/>
      </c>
      <c r="P559" s="22" t="str">
        <f t="shared" si="17"/>
        <v/>
      </c>
    </row>
    <row r="560" spans="1:16">
      <c r="A560" s="20" t="str">
        <f t="shared" si="18"/>
        <v/>
      </c>
      <c r="B560" s="21"/>
      <c r="C560" s="22" t="str">
        <f>IF($B560="","",SUMIF(Transactions!$F:$F,TEXT(Dashboard!C$3,"mmm-yyyy")&amp;Dashboard!$B560,Transactions!$D:$D))</f>
        <v/>
      </c>
      <c r="D560" s="22" t="str">
        <f>IF($B560="","",SUMIF(Transactions!$F:$F,TEXT(Dashboard!D$3,"mmm-yyyy")&amp;Dashboard!$B560,Transactions!$D:$D))</f>
        <v/>
      </c>
      <c r="E560" s="22" t="str">
        <f>IF($B560="","",SUMIF(Transactions!$F:$F,TEXT(Dashboard!E$3,"mmm-yyyy")&amp;Dashboard!$B560,Transactions!$D:$D))</f>
        <v/>
      </c>
      <c r="F560" s="22" t="str">
        <f>IF($B560="","",SUMIF(Transactions!$F:$F,TEXT(Dashboard!F$3,"mmm-yyyy")&amp;Dashboard!$B560,Transactions!$D:$D))</f>
        <v/>
      </c>
      <c r="G560" s="22" t="str">
        <f>IF($B560="","",SUMIF(Transactions!$F:$F,TEXT(Dashboard!G$3,"mmm-yyyy")&amp;Dashboard!$B560,Transactions!$D:$D))</f>
        <v/>
      </c>
      <c r="H560" s="22" t="str">
        <f>IF($B560="","",SUMIF(Transactions!$F:$F,TEXT(Dashboard!H$3,"mmm-yyyy")&amp;Dashboard!$B560,Transactions!$D:$D))</f>
        <v/>
      </c>
      <c r="I560" s="22" t="str">
        <f>IF($B560="","",SUMIF(Transactions!$F:$F,TEXT(Dashboard!I$3,"mmm-yyyy")&amp;Dashboard!$B560,Transactions!$D:$D))</f>
        <v/>
      </c>
      <c r="J560" s="22" t="str">
        <f>IF($B560="","",SUMIF(Transactions!$F:$F,TEXT(Dashboard!J$3,"mmm-yyyy")&amp;Dashboard!$B560,Transactions!$D:$D))</f>
        <v/>
      </c>
      <c r="K560" s="22" t="str">
        <f>IF($B560="","",SUMIF(Transactions!$F:$F,TEXT(Dashboard!K$3,"mmm-yyyy")&amp;Dashboard!$B560,Transactions!$D:$D))</f>
        <v/>
      </c>
      <c r="L560" s="22" t="str">
        <f>IF($B560="","",SUMIF(Transactions!$F:$F,TEXT(Dashboard!L$3,"mmm-yyyy")&amp;Dashboard!$B560,Transactions!$D:$D))</f>
        <v/>
      </c>
      <c r="M560" s="22" t="str">
        <f>IF($B560="","",SUMIF(Transactions!$F:$F,TEXT(Dashboard!M$3,"mmm-yyyy")&amp;Dashboard!$B560,Transactions!$D:$D))</f>
        <v/>
      </c>
      <c r="N560" s="22" t="str">
        <f>IF($B560="","",SUMIF(Transactions!$F:$F,TEXT(Dashboard!N$3,"mmm-yyyy")&amp;Dashboard!$B560,Transactions!$D:$D))</f>
        <v/>
      </c>
      <c r="O560" s="22" t="str">
        <f>IF($B560="","",SUMIF(Transactions!$F:$F,TEXT(Dashboard!O$3,"mmm-yyyy")&amp;Dashboard!$B560,Transactions!$D:$D))</f>
        <v/>
      </c>
      <c r="P560" s="22" t="str">
        <f t="shared" si="17"/>
        <v/>
      </c>
    </row>
    <row r="561" spans="1:16">
      <c r="A561" s="20" t="str">
        <f t="shared" si="18"/>
        <v/>
      </c>
      <c r="B561" s="21"/>
      <c r="C561" s="22" t="str">
        <f>IF($B561="","",SUMIF(Transactions!$F:$F,TEXT(Dashboard!C$3,"mmm-yyyy")&amp;Dashboard!$B561,Transactions!$D:$D))</f>
        <v/>
      </c>
      <c r="D561" s="22" t="str">
        <f>IF($B561="","",SUMIF(Transactions!$F:$F,TEXT(Dashboard!D$3,"mmm-yyyy")&amp;Dashboard!$B561,Transactions!$D:$D))</f>
        <v/>
      </c>
      <c r="E561" s="22" t="str">
        <f>IF($B561="","",SUMIF(Transactions!$F:$F,TEXT(Dashboard!E$3,"mmm-yyyy")&amp;Dashboard!$B561,Transactions!$D:$D))</f>
        <v/>
      </c>
      <c r="F561" s="22" t="str">
        <f>IF($B561="","",SUMIF(Transactions!$F:$F,TEXT(Dashboard!F$3,"mmm-yyyy")&amp;Dashboard!$B561,Transactions!$D:$D))</f>
        <v/>
      </c>
      <c r="G561" s="22" t="str">
        <f>IF($B561="","",SUMIF(Transactions!$F:$F,TEXT(Dashboard!G$3,"mmm-yyyy")&amp;Dashboard!$B561,Transactions!$D:$D))</f>
        <v/>
      </c>
      <c r="H561" s="22" t="str">
        <f>IF($B561="","",SUMIF(Transactions!$F:$F,TEXT(Dashboard!H$3,"mmm-yyyy")&amp;Dashboard!$B561,Transactions!$D:$D))</f>
        <v/>
      </c>
      <c r="I561" s="22" t="str">
        <f>IF($B561="","",SUMIF(Transactions!$F:$F,TEXT(Dashboard!I$3,"mmm-yyyy")&amp;Dashboard!$B561,Transactions!$D:$D))</f>
        <v/>
      </c>
      <c r="J561" s="22" t="str">
        <f>IF($B561="","",SUMIF(Transactions!$F:$F,TEXT(Dashboard!J$3,"mmm-yyyy")&amp;Dashboard!$B561,Transactions!$D:$D))</f>
        <v/>
      </c>
      <c r="K561" s="22" t="str">
        <f>IF($B561="","",SUMIF(Transactions!$F:$F,TEXT(Dashboard!K$3,"mmm-yyyy")&amp;Dashboard!$B561,Transactions!$D:$D))</f>
        <v/>
      </c>
      <c r="L561" s="22" t="str">
        <f>IF($B561="","",SUMIF(Transactions!$F:$F,TEXT(Dashboard!L$3,"mmm-yyyy")&amp;Dashboard!$B561,Transactions!$D:$D))</f>
        <v/>
      </c>
      <c r="M561" s="22" t="str">
        <f>IF($B561="","",SUMIF(Transactions!$F:$F,TEXT(Dashboard!M$3,"mmm-yyyy")&amp;Dashboard!$B561,Transactions!$D:$D))</f>
        <v/>
      </c>
      <c r="N561" s="22" t="str">
        <f>IF($B561="","",SUMIF(Transactions!$F:$F,TEXT(Dashboard!N$3,"mmm-yyyy")&amp;Dashboard!$B561,Transactions!$D:$D))</f>
        <v/>
      </c>
      <c r="O561" s="22" t="str">
        <f>IF($B561="","",SUMIF(Transactions!$F:$F,TEXT(Dashboard!O$3,"mmm-yyyy")&amp;Dashboard!$B561,Transactions!$D:$D))</f>
        <v/>
      </c>
      <c r="P561" s="22" t="str">
        <f t="shared" si="17"/>
        <v/>
      </c>
    </row>
    <row r="562" spans="1:16">
      <c r="A562" s="20" t="str">
        <f t="shared" si="18"/>
        <v/>
      </c>
      <c r="B562" s="21"/>
      <c r="C562" s="22" t="str">
        <f>IF($B562="","",SUMIF(Transactions!$F:$F,TEXT(Dashboard!C$3,"mmm-yyyy")&amp;Dashboard!$B562,Transactions!$D:$D))</f>
        <v/>
      </c>
      <c r="D562" s="22" t="str">
        <f>IF($B562="","",SUMIF(Transactions!$F:$F,TEXT(Dashboard!D$3,"mmm-yyyy")&amp;Dashboard!$B562,Transactions!$D:$D))</f>
        <v/>
      </c>
      <c r="E562" s="22" t="str">
        <f>IF($B562="","",SUMIF(Transactions!$F:$F,TEXT(Dashboard!E$3,"mmm-yyyy")&amp;Dashboard!$B562,Transactions!$D:$D))</f>
        <v/>
      </c>
      <c r="F562" s="22" t="str">
        <f>IF($B562="","",SUMIF(Transactions!$F:$F,TEXT(Dashboard!F$3,"mmm-yyyy")&amp;Dashboard!$B562,Transactions!$D:$D))</f>
        <v/>
      </c>
      <c r="G562" s="22" t="str">
        <f>IF($B562="","",SUMIF(Transactions!$F:$F,TEXT(Dashboard!G$3,"mmm-yyyy")&amp;Dashboard!$B562,Transactions!$D:$D))</f>
        <v/>
      </c>
      <c r="H562" s="22" t="str">
        <f>IF($B562="","",SUMIF(Transactions!$F:$F,TEXT(Dashboard!H$3,"mmm-yyyy")&amp;Dashboard!$B562,Transactions!$D:$D))</f>
        <v/>
      </c>
      <c r="I562" s="22" t="str">
        <f>IF($B562="","",SUMIF(Transactions!$F:$F,TEXT(Dashboard!I$3,"mmm-yyyy")&amp;Dashboard!$B562,Transactions!$D:$D))</f>
        <v/>
      </c>
      <c r="J562" s="22" t="str">
        <f>IF($B562="","",SUMIF(Transactions!$F:$F,TEXT(Dashboard!J$3,"mmm-yyyy")&amp;Dashboard!$B562,Transactions!$D:$D))</f>
        <v/>
      </c>
      <c r="K562" s="22" t="str">
        <f>IF($B562="","",SUMIF(Transactions!$F:$F,TEXT(Dashboard!K$3,"mmm-yyyy")&amp;Dashboard!$B562,Transactions!$D:$D))</f>
        <v/>
      </c>
      <c r="L562" s="22" t="str">
        <f>IF($B562="","",SUMIF(Transactions!$F:$F,TEXT(Dashboard!L$3,"mmm-yyyy")&amp;Dashboard!$B562,Transactions!$D:$D))</f>
        <v/>
      </c>
      <c r="M562" s="22" t="str">
        <f>IF($B562="","",SUMIF(Transactions!$F:$F,TEXT(Dashboard!M$3,"mmm-yyyy")&amp;Dashboard!$B562,Transactions!$D:$D))</f>
        <v/>
      </c>
      <c r="N562" s="22" t="str">
        <f>IF($B562="","",SUMIF(Transactions!$F:$F,TEXT(Dashboard!N$3,"mmm-yyyy")&amp;Dashboard!$B562,Transactions!$D:$D))</f>
        <v/>
      </c>
      <c r="O562" s="22" t="str">
        <f>IF($B562="","",SUMIF(Transactions!$F:$F,TEXT(Dashboard!O$3,"mmm-yyyy")&amp;Dashboard!$B562,Transactions!$D:$D))</f>
        <v/>
      </c>
      <c r="P562" s="22" t="str">
        <f t="shared" si="17"/>
        <v/>
      </c>
    </row>
    <row r="563" spans="1:16">
      <c r="A563" s="20" t="str">
        <f t="shared" si="18"/>
        <v/>
      </c>
      <c r="B563" s="21"/>
      <c r="C563" s="22" t="str">
        <f>IF($B563="","",SUMIF(Transactions!$F:$F,TEXT(Dashboard!C$3,"mmm-yyyy")&amp;Dashboard!$B563,Transactions!$D:$D))</f>
        <v/>
      </c>
      <c r="D563" s="22" t="str">
        <f>IF($B563="","",SUMIF(Transactions!$F:$F,TEXT(Dashboard!D$3,"mmm-yyyy")&amp;Dashboard!$B563,Transactions!$D:$D))</f>
        <v/>
      </c>
      <c r="E563" s="22" t="str">
        <f>IF($B563="","",SUMIF(Transactions!$F:$F,TEXT(Dashboard!E$3,"mmm-yyyy")&amp;Dashboard!$B563,Transactions!$D:$D))</f>
        <v/>
      </c>
      <c r="F563" s="22" t="str">
        <f>IF($B563="","",SUMIF(Transactions!$F:$F,TEXT(Dashboard!F$3,"mmm-yyyy")&amp;Dashboard!$B563,Transactions!$D:$D))</f>
        <v/>
      </c>
      <c r="G563" s="22" t="str">
        <f>IF($B563="","",SUMIF(Transactions!$F:$F,TEXT(Dashboard!G$3,"mmm-yyyy")&amp;Dashboard!$B563,Transactions!$D:$D))</f>
        <v/>
      </c>
      <c r="H563" s="22" t="str">
        <f>IF($B563="","",SUMIF(Transactions!$F:$F,TEXT(Dashboard!H$3,"mmm-yyyy")&amp;Dashboard!$B563,Transactions!$D:$D))</f>
        <v/>
      </c>
      <c r="I563" s="22" t="str">
        <f>IF($B563="","",SUMIF(Transactions!$F:$F,TEXT(Dashboard!I$3,"mmm-yyyy")&amp;Dashboard!$B563,Transactions!$D:$D))</f>
        <v/>
      </c>
      <c r="J563" s="22" t="str">
        <f>IF($B563="","",SUMIF(Transactions!$F:$F,TEXT(Dashboard!J$3,"mmm-yyyy")&amp;Dashboard!$B563,Transactions!$D:$D))</f>
        <v/>
      </c>
      <c r="K563" s="22" t="str">
        <f>IF($B563="","",SUMIF(Transactions!$F:$F,TEXT(Dashboard!K$3,"mmm-yyyy")&amp;Dashboard!$B563,Transactions!$D:$D))</f>
        <v/>
      </c>
      <c r="L563" s="22" t="str">
        <f>IF($B563="","",SUMIF(Transactions!$F:$F,TEXT(Dashboard!L$3,"mmm-yyyy")&amp;Dashboard!$B563,Transactions!$D:$D))</f>
        <v/>
      </c>
      <c r="M563" s="22" t="str">
        <f>IF($B563="","",SUMIF(Transactions!$F:$F,TEXT(Dashboard!M$3,"mmm-yyyy")&amp;Dashboard!$B563,Transactions!$D:$D))</f>
        <v/>
      </c>
      <c r="N563" s="22" t="str">
        <f>IF($B563="","",SUMIF(Transactions!$F:$F,TEXT(Dashboard!N$3,"mmm-yyyy")&amp;Dashboard!$B563,Transactions!$D:$D))</f>
        <v/>
      </c>
      <c r="O563" s="22" t="str">
        <f>IF($B563="","",SUMIF(Transactions!$F:$F,TEXT(Dashboard!O$3,"mmm-yyyy")&amp;Dashboard!$B563,Transactions!$D:$D))</f>
        <v/>
      </c>
      <c r="P563" s="22" t="str">
        <f t="shared" si="17"/>
        <v/>
      </c>
    </row>
    <row r="564" spans="1:16">
      <c r="A564" s="20" t="str">
        <f t="shared" si="18"/>
        <v/>
      </c>
      <c r="B564" s="21"/>
      <c r="C564" s="22" t="str">
        <f>IF($B564="","",SUMIF(Transactions!$F:$F,TEXT(Dashboard!C$3,"mmm-yyyy")&amp;Dashboard!$B564,Transactions!$D:$D))</f>
        <v/>
      </c>
      <c r="D564" s="22" t="str">
        <f>IF($B564="","",SUMIF(Transactions!$F:$F,TEXT(Dashboard!D$3,"mmm-yyyy")&amp;Dashboard!$B564,Transactions!$D:$D))</f>
        <v/>
      </c>
      <c r="E564" s="22" t="str">
        <f>IF($B564="","",SUMIF(Transactions!$F:$F,TEXT(Dashboard!E$3,"mmm-yyyy")&amp;Dashboard!$B564,Transactions!$D:$D))</f>
        <v/>
      </c>
      <c r="F564" s="22" t="str">
        <f>IF($B564="","",SUMIF(Transactions!$F:$F,TEXT(Dashboard!F$3,"mmm-yyyy")&amp;Dashboard!$B564,Transactions!$D:$D))</f>
        <v/>
      </c>
      <c r="G564" s="22" t="str">
        <f>IF($B564="","",SUMIF(Transactions!$F:$F,TEXT(Dashboard!G$3,"mmm-yyyy")&amp;Dashboard!$B564,Transactions!$D:$D))</f>
        <v/>
      </c>
      <c r="H564" s="22" t="str">
        <f>IF($B564="","",SUMIF(Transactions!$F:$F,TEXT(Dashboard!H$3,"mmm-yyyy")&amp;Dashboard!$B564,Transactions!$D:$D))</f>
        <v/>
      </c>
      <c r="I564" s="22" t="str">
        <f>IF($B564="","",SUMIF(Transactions!$F:$F,TEXT(Dashboard!I$3,"mmm-yyyy")&amp;Dashboard!$B564,Transactions!$D:$D))</f>
        <v/>
      </c>
      <c r="J564" s="22" t="str">
        <f>IF($B564="","",SUMIF(Transactions!$F:$F,TEXT(Dashboard!J$3,"mmm-yyyy")&amp;Dashboard!$B564,Transactions!$D:$D))</f>
        <v/>
      </c>
      <c r="K564" s="22" t="str">
        <f>IF($B564="","",SUMIF(Transactions!$F:$F,TEXT(Dashboard!K$3,"mmm-yyyy")&amp;Dashboard!$B564,Transactions!$D:$D))</f>
        <v/>
      </c>
      <c r="L564" s="22" t="str">
        <f>IF($B564="","",SUMIF(Transactions!$F:$F,TEXT(Dashboard!L$3,"mmm-yyyy")&amp;Dashboard!$B564,Transactions!$D:$D))</f>
        <v/>
      </c>
      <c r="M564" s="22" t="str">
        <f>IF($B564="","",SUMIF(Transactions!$F:$F,TEXT(Dashboard!M$3,"mmm-yyyy")&amp;Dashboard!$B564,Transactions!$D:$D))</f>
        <v/>
      </c>
      <c r="N564" s="22" t="str">
        <f>IF($B564="","",SUMIF(Transactions!$F:$F,TEXT(Dashboard!N$3,"mmm-yyyy")&amp;Dashboard!$B564,Transactions!$D:$D))</f>
        <v/>
      </c>
      <c r="O564" s="22" t="str">
        <f>IF($B564="","",SUMIF(Transactions!$F:$F,TEXT(Dashboard!O$3,"mmm-yyyy")&amp;Dashboard!$B564,Transactions!$D:$D))</f>
        <v/>
      </c>
      <c r="P564" s="22" t="str">
        <f t="shared" si="17"/>
        <v/>
      </c>
    </row>
    <row r="565" spans="1:16">
      <c r="A565" s="20" t="str">
        <f t="shared" si="18"/>
        <v/>
      </c>
      <c r="B565" s="21"/>
      <c r="C565" s="22" t="str">
        <f>IF($B565="","",SUMIF(Transactions!$F:$F,TEXT(Dashboard!C$3,"mmm-yyyy")&amp;Dashboard!$B565,Transactions!$D:$D))</f>
        <v/>
      </c>
      <c r="D565" s="22" t="str">
        <f>IF($B565="","",SUMIF(Transactions!$F:$F,TEXT(Dashboard!D$3,"mmm-yyyy")&amp;Dashboard!$B565,Transactions!$D:$D))</f>
        <v/>
      </c>
      <c r="E565" s="22" t="str">
        <f>IF($B565="","",SUMIF(Transactions!$F:$F,TEXT(Dashboard!E$3,"mmm-yyyy")&amp;Dashboard!$B565,Transactions!$D:$D))</f>
        <v/>
      </c>
      <c r="F565" s="22" t="str">
        <f>IF($B565="","",SUMIF(Transactions!$F:$F,TEXT(Dashboard!F$3,"mmm-yyyy")&amp;Dashboard!$B565,Transactions!$D:$D))</f>
        <v/>
      </c>
      <c r="G565" s="22" t="str">
        <f>IF($B565="","",SUMIF(Transactions!$F:$F,TEXT(Dashboard!G$3,"mmm-yyyy")&amp;Dashboard!$B565,Transactions!$D:$D))</f>
        <v/>
      </c>
      <c r="H565" s="22" t="str">
        <f>IF($B565="","",SUMIF(Transactions!$F:$F,TEXT(Dashboard!H$3,"mmm-yyyy")&amp;Dashboard!$B565,Transactions!$D:$D))</f>
        <v/>
      </c>
      <c r="I565" s="22" t="str">
        <f>IF($B565="","",SUMIF(Transactions!$F:$F,TEXT(Dashboard!I$3,"mmm-yyyy")&amp;Dashboard!$B565,Transactions!$D:$D))</f>
        <v/>
      </c>
      <c r="J565" s="22" t="str">
        <f>IF($B565="","",SUMIF(Transactions!$F:$F,TEXT(Dashboard!J$3,"mmm-yyyy")&amp;Dashboard!$B565,Transactions!$D:$D))</f>
        <v/>
      </c>
      <c r="K565" s="22" t="str">
        <f>IF($B565="","",SUMIF(Transactions!$F:$F,TEXT(Dashboard!K$3,"mmm-yyyy")&amp;Dashboard!$B565,Transactions!$D:$D))</f>
        <v/>
      </c>
      <c r="L565" s="22" t="str">
        <f>IF($B565="","",SUMIF(Transactions!$F:$F,TEXT(Dashboard!L$3,"mmm-yyyy")&amp;Dashboard!$B565,Transactions!$D:$D))</f>
        <v/>
      </c>
      <c r="M565" s="22" t="str">
        <f>IF($B565="","",SUMIF(Transactions!$F:$F,TEXT(Dashboard!M$3,"mmm-yyyy")&amp;Dashboard!$B565,Transactions!$D:$D))</f>
        <v/>
      </c>
      <c r="N565" s="22" t="str">
        <f>IF($B565="","",SUMIF(Transactions!$F:$F,TEXT(Dashboard!N$3,"mmm-yyyy")&amp;Dashboard!$B565,Transactions!$D:$D))</f>
        <v/>
      </c>
      <c r="O565" s="22" t="str">
        <f>IF($B565="","",SUMIF(Transactions!$F:$F,TEXT(Dashboard!O$3,"mmm-yyyy")&amp;Dashboard!$B565,Transactions!$D:$D))</f>
        <v/>
      </c>
      <c r="P565" s="22" t="str">
        <f t="shared" si="17"/>
        <v/>
      </c>
    </row>
    <row r="566" spans="1:16">
      <c r="A566" s="20" t="str">
        <f t="shared" si="18"/>
        <v/>
      </c>
      <c r="B566" s="21"/>
      <c r="C566" s="22" t="str">
        <f>IF($B566="","",SUMIF(Transactions!$F:$F,TEXT(Dashboard!C$3,"mmm-yyyy")&amp;Dashboard!$B566,Transactions!$D:$D))</f>
        <v/>
      </c>
      <c r="D566" s="22" t="str">
        <f>IF($B566="","",SUMIF(Transactions!$F:$F,TEXT(Dashboard!D$3,"mmm-yyyy")&amp;Dashboard!$B566,Transactions!$D:$D))</f>
        <v/>
      </c>
      <c r="E566" s="22" t="str">
        <f>IF($B566="","",SUMIF(Transactions!$F:$F,TEXT(Dashboard!E$3,"mmm-yyyy")&amp;Dashboard!$B566,Transactions!$D:$D))</f>
        <v/>
      </c>
      <c r="F566" s="22" t="str">
        <f>IF($B566="","",SUMIF(Transactions!$F:$F,TEXT(Dashboard!F$3,"mmm-yyyy")&amp;Dashboard!$B566,Transactions!$D:$D))</f>
        <v/>
      </c>
      <c r="G566" s="22" t="str">
        <f>IF($B566="","",SUMIF(Transactions!$F:$F,TEXT(Dashboard!G$3,"mmm-yyyy")&amp;Dashboard!$B566,Transactions!$D:$D))</f>
        <v/>
      </c>
      <c r="H566" s="22" t="str">
        <f>IF($B566="","",SUMIF(Transactions!$F:$F,TEXT(Dashboard!H$3,"mmm-yyyy")&amp;Dashboard!$B566,Transactions!$D:$D))</f>
        <v/>
      </c>
      <c r="I566" s="22" t="str">
        <f>IF($B566="","",SUMIF(Transactions!$F:$F,TEXT(Dashboard!I$3,"mmm-yyyy")&amp;Dashboard!$B566,Transactions!$D:$D))</f>
        <v/>
      </c>
      <c r="J566" s="22" t="str">
        <f>IF($B566="","",SUMIF(Transactions!$F:$F,TEXT(Dashboard!J$3,"mmm-yyyy")&amp;Dashboard!$B566,Transactions!$D:$D))</f>
        <v/>
      </c>
      <c r="K566" s="22" t="str">
        <f>IF($B566="","",SUMIF(Transactions!$F:$F,TEXT(Dashboard!K$3,"mmm-yyyy")&amp;Dashboard!$B566,Transactions!$D:$D))</f>
        <v/>
      </c>
      <c r="L566" s="22" t="str">
        <f>IF($B566="","",SUMIF(Transactions!$F:$F,TEXT(Dashboard!L$3,"mmm-yyyy")&amp;Dashboard!$B566,Transactions!$D:$D))</f>
        <v/>
      </c>
      <c r="M566" s="22" t="str">
        <f>IF($B566="","",SUMIF(Transactions!$F:$F,TEXT(Dashboard!M$3,"mmm-yyyy")&amp;Dashboard!$B566,Transactions!$D:$D))</f>
        <v/>
      </c>
      <c r="N566" s="22" t="str">
        <f>IF($B566="","",SUMIF(Transactions!$F:$F,TEXT(Dashboard!N$3,"mmm-yyyy")&amp;Dashboard!$B566,Transactions!$D:$D))</f>
        <v/>
      </c>
      <c r="O566" s="22" t="str">
        <f>IF($B566="","",SUMIF(Transactions!$F:$F,TEXT(Dashboard!O$3,"mmm-yyyy")&amp;Dashboard!$B566,Transactions!$D:$D))</f>
        <v/>
      </c>
      <c r="P566" s="22" t="str">
        <f t="shared" si="17"/>
        <v/>
      </c>
    </row>
    <row r="567" spans="1:16">
      <c r="A567" s="20" t="str">
        <f t="shared" si="18"/>
        <v/>
      </c>
      <c r="B567" s="21"/>
      <c r="C567" s="22" t="str">
        <f>IF($B567="","",SUMIF(Transactions!$F:$F,TEXT(Dashboard!C$3,"mmm-yyyy")&amp;Dashboard!$B567,Transactions!$D:$D))</f>
        <v/>
      </c>
      <c r="D567" s="22" t="str">
        <f>IF($B567="","",SUMIF(Transactions!$F:$F,TEXT(Dashboard!D$3,"mmm-yyyy")&amp;Dashboard!$B567,Transactions!$D:$D))</f>
        <v/>
      </c>
      <c r="E567" s="22" t="str">
        <f>IF($B567="","",SUMIF(Transactions!$F:$F,TEXT(Dashboard!E$3,"mmm-yyyy")&amp;Dashboard!$B567,Transactions!$D:$D))</f>
        <v/>
      </c>
      <c r="F567" s="22" t="str">
        <f>IF($B567="","",SUMIF(Transactions!$F:$F,TEXT(Dashboard!F$3,"mmm-yyyy")&amp;Dashboard!$B567,Transactions!$D:$D))</f>
        <v/>
      </c>
      <c r="G567" s="22" t="str">
        <f>IF($B567="","",SUMIF(Transactions!$F:$F,TEXT(Dashboard!G$3,"mmm-yyyy")&amp;Dashboard!$B567,Transactions!$D:$D))</f>
        <v/>
      </c>
      <c r="H567" s="22" t="str">
        <f>IF($B567="","",SUMIF(Transactions!$F:$F,TEXT(Dashboard!H$3,"mmm-yyyy")&amp;Dashboard!$B567,Transactions!$D:$D))</f>
        <v/>
      </c>
      <c r="I567" s="22" t="str">
        <f>IF($B567="","",SUMIF(Transactions!$F:$F,TEXT(Dashboard!I$3,"mmm-yyyy")&amp;Dashboard!$B567,Transactions!$D:$D))</f>
        <v/>
      </c>
      <c r="J567" s="22" t="str">
        <f>IF($B567="","",SUMIF(Transactions!$F:$F,TEXT(Dashboard!J$3,"mmm-yyyy")&amp;Dashboard!$B567,Transactions!$D:$D))</f>
        <v/>
      </c>
      <c r="K567" s="22" t="str">
        <f>IF($B567="","",SUMIF(Transactions!$F:$F,TEXT(Dashboard!K$3,"mmm-yyyy")&amp;Dashboard!$B567,Transactions!$D:$D))</f>
        <v/>
      </c>
      <c r="L567" s="22" t="str">
        <f>IF($B567="","",SUMIF(Transactions!$F:$F,TEXT(Dashboard!L$3,"mmm-yyyy")&amp;Dashboard!$B567,Transactions!$D:$D))</f>
        <v/>
      </c>
      <c r="M567" s="22" t="str">
        <f>IF($B567="","",SUMIF(Transactions!$F:$F,TEXT(Dashboard!M$3,"mmm-yyyy")&amp;Dashboard!$B567,Transactions!$D:$D))</f>
        <v/>
      </c>
      <c r="N567" s="22" t="str">
        <f>IF($B567="","",SUMIF(Transactions!$F:$F,TEXT(Dashboard!N$3,"mmm-yyyy")&amp;Dashboard!$B567,Transactions!$D:$D))</f>
        <v/>
      </c>
      <c r="O567" s="22" t="str">
        <f>IF($B567="","",SUMIF(Transactions!$F:$F,TEXT(Dashboard!O$3,"mmm-yyyy")&amp;Dashboard!$B567,Transactions!$D:$D))</f>
        <v/>
      </c>
      <c r="P567" s="22" t="str">
        <f t="shared" si="17"/>
        <v/>
      </c>
    </row>
    <row r="568" spans="1:16">
      <c r="A568" s="20" t="str">
        <f t="shared" si="18"/>
        <v/>
      </c>
      <c r="B568" s="21"/>
      <c r="C568" s="22" t="str">
        <f>IF($B568="","",SUMIF(Transactions!$F:$F,TEXT(Dashboard!C$3,"mmm-yyyy")&amp;Dashboard!$B568,Transactions!$D:$D))</f>
        <v/>
      </c>
      <c r="D568" s="22" t="str">
        <f>IF($B568="","",SUMIF(Transactions!$F:$F,TEXT(Dashboard!D$3,"mmm-yyyy")&amp;Dashboard!$B568,Transactions!$D:$D))</f>
        <v/>
      </c>
      <c r="E568" s="22" t="str">
        <f>IF($B568="","",SUMIF(Transactions!$F:$F,TEXT(Dashboard!E$3,"mmm-yyyy")&amp;Dashboard!$B568,Transactions!$D:$D))</f>
        <v/>
      </c>
      <c r="F568" s="22" t="str">
        <f>IF($B568="","",SUMIF(Transactions!$F:$F,TEXT(Dashboard!F$3,"mmm-yyyy")&amp;Dashboard!$B568,Transactions!$D:$D))</f>
        <v/>
      </c>
      <c r="G568" s="22" t="str">
        <f>IF($B568="","",SUMIF(Transactions!$F:$F,TEXT(Dashboard!G$3,"mmm-yyyy")&amp;Dashboard!$B568,Transactions!$D:$D))</f>
        <v/>
      </c>
      <c r="H568" s="22" t="str">
        <f>IF($B568="","",SUMIF(Transactions!$F:$F,TEXT(Dashboard!H$3,"mmm-yyyy")&amp;Dashboard!$B568,Transactions!$D:$D))</f>
        <v/>
      </c>
      <c r="I568" s="22" t="str">
        <f>IF($B568="","",SUMIF(Transactions!$F:$F,TEXT(Dashboard!I$3,"mmm-yyyy")&amp;Dashboard!$B568,Transactions!$D:$D))</f>
        <v/>
      </c>
      <c r="J568" s="22" t="str">
        <f>IF($B568="","",SUMIF(Transactions!$F:$F,TEXT(Dashboard!J$3,"mmm-yyyy")&amp;Dashboard!$B568,Transactions!$D:$D))</f>
        <v/>
      </c>
      <c r="K568" s="22" t="str">
        <f>IF($B568="","",SUMIF(Transactions!$F:$F,TEXT(Dashboard!K$3,"mmm-yyyy")&amp;Dashboard!$B568,Transactions!$D:$D))</f>
        <v/>
      </c>
      <c r="L568" s="22" t="str">
        <f>IF($B568="","",SUMIF(Transactions!$F:$F,TEXT(Dashboard!L$3,"mmm-yyyy")&amp;Dashboard!$B568,Transactions!$D:$D))</f>
        <v/>
      </c>
      <c r="M568" s="22" t="str">
        <f>IF($B568="","",SUMIF(Transactions!$F:$F,TEXT(Dashboard!M$3,"mmm-yyyy")&amp;Dashboard!$B568,Transactions!$D:$D))</f>
        <v/>
      </c>
      <c r="N568" s="22" t="str">
        <f>IF($B568="","",SUMIF(Transactions!$F:$F,TEXT(Dashboard!N$3,"mmm-yyyy")&amp;Dashboard!$B568,Transactions!$D:$D))</f>
        <v/>
      </c>
      <c r="O568" s="22" t="str">
        <f>IF($B568="","",SUMIF(Transactions!$F:$F,TEXT(Dashboard!O$3,"mmm-yyyy")&amp;Dashboard!$B568,Transactions!$D:$D))</f>
        <v/>
      </c>
      <c r="P568" s="22" t="str">
        <f t="shared" si="17"/>
        <v/>
      </c>
    </row>
    <row r="569" spans="1:16">
      <c r="A569" s="20" t="str">
        <f t="shared" si="18"/>
        <v/>
      </c>
      <c r="B569" s="21"/>
      <c r="C569" s="22" t="str">
        <f>IF($B569="","",SUMIF(Transactions!$F:$F,TEXT(Dashboard!C$3,"mmm-yyyy")&amp;Dashboard!$B569,Transactions!$D:$D))</f>
        <v/>
      </c>
      <c r="D569" s="22" t="str">
        <f>IF($B569="","",SUMIF(Transactions!$F:$F,TEXT(Dashboard!D$3,"mmm-yyyy")&amp;Dashboard!$B569,Transactions!$D:$D))</f>
        <v/>
      </c>
      <c r="E569" s="22" t="str">
        <f>IF($B569="","",SUMIF(Transactions!$F:$F,TEXT(Dashboard!E$3,"mmm-yyyy")&amp;Dashboard!$B569,Transactions!$D:$D))</f>
        <v/>
      </c>
      <c r="F569" s="22" t="str">
        <f>IF($B569="","",SUMIF(Transactions!$F:$F,TEXT(Dashboard!F$3,"mmm-yyyy")&amp;Dashboard!$B569,Transactions!$D:$D))</f>
        <v/>
      </c>
      <c r="G569" s="22" t="str">
        <f>IF($B569="","",SUMIF(Transactions!$F:$F,TEXT(Dashboard!G$3,"mmm-yyyy")&amp;Dashboard!$B569,Transactions!$D:$D))</f>
        <v/>
      </c>
      <c r="H569" s="22" t="str">
        <f>IF($B569="","",SUMIF(Transactions!$F:$F,TEXT(Dashboard!H$3,"mmm-yyyy")&amp;Dashboard!$B569,Transactions!$D:$D))</f>
        <v/>
      </c>
      <c r="I569" s="22" t="str">
        <f>IF($B569="","",SUMIF(Transactions!$F:$F,TEXT(Dashboard!I$3,"mmm-yyyy")&amp;Dashboard!$B569,Transactions!$D:$D))</f>
        <v/>
      </c>
      <c r="J569" s="22" t="str">
        <f>IF($B569="","",SUMIF(Transactions!$F:$F,TEXT(Dashboard!J$3,"mmm-yyyy")&amp;Dashboard!$B569,Transactions!$D:$D))</f>
        <v/>
      </c>
      <c r="K569" s="22" t="str">
        <f>IF($B569="","",SUMIF(Transactions!$F:$F,TEXT(Dashboard!K$3,"mmm-yyyy")&amp;Dashboard!$B569,Transactions!$D:$D))</f>
        <v/>
      </c>
      <c r="L569" s="22" t="str">
        <f>IF($B569="","",SUMIF(Transactions!$F:$F,TEXT(Dashboard!L$3,"mmm-yyyy")&amp;Dashboard!$B569,Transactions!$D:$D))</f>
        <v/>
      </c>
      <c r="M569" s="22" t="str">
        <f>IF($B569="","",SUMIF(Transactions!$F:$F,TEXT(Dashboard!M$3,"mmm-yyyy")&amp;Dashboard!$B569,Transactions!$D:$D))</f>
        <v/>
      </c>
      <c r="N569" s="22" t="str">
        <f>IF($B569="","",SUMIF(Transactions!$F:$F,TEXT(Dashboard!N$3,"mmm-yyyy")&amp;Dashboard!$B569,Transactions!$D:$D))</f>
        <v/>
      </c>
      <c r="O569" s="22" t="str">
        <f>IF($B569="","",SUMIF(Transactions!$F:$F,TEXT(Dashboard!O$3,"mmm-yyyy")&amp;Dashboard!$B569,Transactions!$D:$D))</f>
        <v/>
      </c>
      <c r="P569" s="22" t="str">
        <f t="shared" si="17"/>
        <v/>
      </c>
    </row>
    <row r="570" spans="1:16">
      <c r="A570" s="20" t="str">
        <f t="shared" si="18"/>
        <v/>
      </c>
      <c r="B570" s="21"/>
      <c r="C570" s="22" t="str">
        <f>IF($B570="","",SUMIF(Transactions!$F:$F,TEXT(Dashboard!C$3,"mmm-yyyy")&amp;Dashboard!$B570,Transactions!$D:$D))</f>
        <v/>
      </c>
      <c r="D570" s="22" t="str">
        <f>IF($B570="","",SUMIF(Transactions!$F:$F,TEXT(Dashboard!D$3,"mmm-yyyy")&amp;Dashboard!$B570,Transactions!$D:$D))</f>
        <v/>
      </c>
      <c r="E570" s="22" t="str">
        <f>IF($B570="","",SUMIF(Transactions!$F:$F,TEXT(Dashboard!E$3,"mmm-yyyy")&amp;Dashboard!$B570,Transactions!$D:$D))</f>
        <v/>
      </c>
      <c r="F570" s="22" t="str">
        <f>IF($B570="","",SUMIF(Transactions!$F:$F,TEXT(Dashboard!F$3,"mmm-yyyy")&amp;Dashboard!$B570,Transactions!$D:$D))</f>
        <v/>
      </c>
      <c r="G570" s="22" t="str">
        <f>IF($B570="","",SUMIF(Transactions!$F:$F,TEXT(Dashboard!G$3,"mmm-yyyy")&amp;Dashboard!$B570,Transactions!$D:$D))</f>
        <v/>
      </c>
      <c r="H570" s="22" t="str">
        <f>IF($B570="","",SUMIF(Transactions!$F:$F,TEXT(Dashboard!H$3,"mmm-yyyy")&amp;Dashboard!$B570,Transactions!$D:$D))</f>
        <v/>
      </c>
      <c r="I570" s="22" t="str">
        <f>IF($B570="","",SUMIF(Transactions!$F:$F,TEXT(Dashboard!I$3,"mmm-yyyy")&amp;Dashboard!$B570,Transactions!$D:$D))</f>
        <v/>
      </c>
      <c r="J570" s="22" t="str">
        <f>IF($B570="","",SUMIF(Transactions!$F:$F,TEXT(Dashboard!J$3,"mmm-yyyy")&amp;Dashboard!$B570,Transactions!$D:$D))</f>
        <v/>
      </c>
      <c r="K570" s="22" t="str">
        <f>IF($B570="","",SUMIF(Transactions!$F:$F,TEXT(Dashboard!K$3,"mmm-yyyy")&amp;Dashboard!$B570,Transactions!$D:$D))</f>
        <v/>
      </c>
      <c r="L570" s="22" t="str">
        <f>IF($B570="","",SUMIF(Transactions!$F:$F,TEXT(Dashboard!L$3,"mmm-yyyy")&amp;Dashboard!$B570,Transactions!$D:$D))</f>
        <v/>
      </c>
      <c r="M570" s="22" t="str">
        <f>IF($B570="","",SUMIF(Transactions!$F:$F,TEXT(Dashboard!M$3,"mmm-yyyy")&amp;Dashboard!$B570,Transactions!$D:$D))</f>
        <v/>
      </c>
      <c r="N570" s="22" t="str">
        <f>IF($B570="","",SUMIF(Transactions!$F:$F,TEXT(Dashboard!N$3,"mmm-yyyy")&amp;Dashboard!$B570,Transactions!$D:$D))</f>
        <v/>
      </c>
      <c r="O570" s="22" t="str">
        <f>IF($B570="","",SUMIF(Transactions!$F:$F,TEXT(Dashboard!O$3,"mmm-yyyy")&amp;Dashboard!$B570,Transactions!$D:$D))</f>
        <v/>
      </c>
      <c r="P570" s="22" t="str">
        <f t="shared" si="17"/>
        <v/>
      </c>
    </row>
    <row r="571" spans="1:16">
      <c r="A571" s="20" t="str">
        <f t="shared" si="18"/>
        <v/>
      </c>
      <c r="B571" s="21"/>
      <c r="C571" s="22" t="str">
        <f>IF($B571="","",SUMIF(Transactions!$F:$F,TEXT(Dashboard!C$3,"mmm-yyyy")&amp;Dashboard!$B571,Transactions!$D:$D))</f>
        <v/>
      </c>
      <c r="D571" s="22" t="str">
        <f>IF($B571="","",SUMIF(Transactions!$F:$F,TEXT(Dashboard!D$3,"mmm-yyyy")&amp;Dashboard!$B571,Transactions!$D:$D))</f>
        <v/>
      </c>
      <c r="E571" s="22" t="str">
        <f>IF($B571="","",SUMIF(Transactions!$F:$F,TEXT(Dashboard!E$3,"mmm-yyyy")&amp;Dashboard!$B571,Transactions!$D:$D))</f>
        <v/>
      </c>
      <c r="F571" s="22" t="str">
        <f>IF($B571="","",SUMIF(Transactions!$F:$F,TEXT(Dashboard!F$3,"mmm-yyyy")&amp;Dashboard!$B571,Transactions!$D:$D))</f>
        <v/>
      </c>
      <c r="G571" s="22" t="str">
        <f>IF($B571="","",SUMIF(Transactions!$F:$F,TEXT(Dashboard!G$3,"mmm-yyyy")&amp;Dashboard!$B571,Transactions!$D:$D))</f>
        <v/>
      </c>
      <c r="H571" s="22" t="str">
        <f>IF($B571="","",SUMIF(Transactions!$F:$F,TEXT(Dashboard!H$3,"mmm-yyyy")&amp;Dashboard!$B571,Transactions!$D:$D))</f>
        <v/>
      </c>
      <c r="I571" s="22" t="str">
        <f>IF($B571="","",SUMIF(Transactions!$F:$F,TEXT(Dashboard!I$3,"mmm-yyyy")&amp;Dashboard!$B571,Transactions!$D:$D))</f>
        <v/>
      </c>
      <c r="J571" s="22" t="str">
        <f>IF($B571="","",SUMIF(Transactions!$F:$F,TEXT(Dashboard!J$3,"mmm-yyyy")&amp;Dashboard!$B571,Transactions!$D:$D))</f>
        <v/>
      </c>
      <c r="K571" s="22" t="str">
        <f>IF($B571="","",SUMIF(Transactions!$F:$F,TEXT(Dashboard!K$3,"mmm-yyyy")&amp;Dashboard!$B571,Transactions!$D:$D))</f>
        <v/>
      </c>
      <c r="L571" s="22" t="str">
        <f>IF($B571="","",SUMIF(Transactions!$F:$F,TEXT(Dashboard!L$3,"mmm-yyyy")&amp;Dashboard!$B571,Transactions!$D:$D))</f>
        <v/>
      </c>
      <c r="M571" s="22" t="str">
        <f>IF($B571="","",SUMIF(Transactions!$F:$F,TEXT(Dashboard!M$3,"mmm-yyyy")&amp;Dashboard!$B571,Transactions!$D:$D))</f>
        <v/>
      </c>
      <c r="N571" s="22" t="str">
        <f>IF($B571="","",SUMIF(Transactions!$F:$F,TEXT(Dashboard!N$3,"mmm-yyyy")&amp;Dashboard!$B571,Transactions!$D:$D))</f>
        <v/>
      </c>
      <c r="O571" s="22" t="str">
        <f>IF($B571="","",SUMIF(Transactions!$F:$F,TEXT(Dashboard!O$3,"mmm-yyyy")&amp;Dashboard!$B571,Transactions!$D:$D))</f>
        <v/>
      </c>
      <c r="P571" s="22" t="str">
        <f t="shared" si="17"/>
        <v/>
      </c>
    </row>
    <row r="572" spans="1:16">
      <c r="A572" s="20" t="str">
        <f t="shared" si="18"/>
        <v/>
      </c>
      <c r="B572" s="21"/>
      <c r="C572" s="22" t="str">
        <f>IF($B572="","",SUMIF(Transactions!$F:$F,TEXT(Dashboard!C$3,"mmm-yyyy")&amp;Dashboard!$B572,Transactions!$D:$D))</f>
        <v/>
      </c>
      <c r="D572" s="22" t="str">
        <f>IF($B572="","",SUMIF(Transactions!$F:$F,TEXT(Dashboard!D$3,"mmm-yyyy")&amp;Dashboard!$B572,Transactions!$D:$D))</f>
        <v/>
      </c>
      <c r="E572" s="22" t="str">
        <f>IF($B572="","",SUMIF(Transactions!$F:$F,TEXT(Dashboard!E$3,"mmm-yyyy")&amp;Dashboard!$B572,Transactions!$D:$D))</f>
        <v/>
      </c>
      <c r="F572" s="22" t="str">
        <f>IF($B572="","",SUMIF(Transactions!$F:$F,TEXT(Dashboard!F$3,"mmm-yyyy")&amp;Dashboard!$B572,Transactions!$D:$D))</f>
        <v/>
      </c>
      <c r="G572" s="22" t="str">
        <f>IF($B572="","",SUMIF(Transactions!$F:$F,TEXT(Dashboard!G$3,"mmm-yyyy")&amp;Dashboard!$B572,Transactions!$D:$D))</f>
        <v/>
      </c>
      <c r="H572" s="22" t="str">
        <f>IF($B572="","",SUMIF(Transactions!$F:$F,TEXT(Dashboard!H$3,"mmm-yyyy")&amp;Dashboard!$B572,Transactions!$D:$D))</f>
        <v/>
      </c>
      <c r="I572" s="22" t="str">
        <f>IF($B572="","",SUMIF(Transactions!$F:$F,TEXT(Dashboard!I$3,"mmm-yyyy")&amp;Dashboard!$B572,Transactions!$D:$D))</f>
        <v/>
      </c>
      <c r="J572" s="22" t="str">
        <f>IF($B572="","",SUMIF(Transactions!$F:$F,TEXT(Dashboard!J$3,"mmm-yyyy")&amp;Dashboard!$B572,Transactions!$D:$D))</f>
        <v/>
      </c>
      <c r="K572" s="22" t="str">
        <f>IF($B572="","",SUMIF(Transactions!$F:$F,TEXT(Dashboard!K$3,"mmm-yyyy")&amp;Dashboard!$B572,Transactions!$D:$D))</f>
        <v/>
      </c>
      <c r="L572" s="22" t="str">
        <f>IF($B572="","",SUMIF(Transactions!$F:$F,TEXT(Dashboard!L$3,"mmm-yyyy")&amp;Dashboard!$B572,Transactions!$D:$D))</f>
        <v/>
      </c>
      <c r="M572" s="22" t="str">
        <f>IF($B572="","",SUMIF(Transactions!$F:$F,TEXT(Dashboard!M$3,"mmm-yyyy")&amp;Dashboard!$B572,Transactions!$D:$D))</f>
        <v/>
      </c>
      <c r="N572" s="22" t="str">
        <f>IF($B572="","",SUMIF(Transactions!$F:$F,TEXT(Dashboard!N$3,"mmm-yyyy")&amp;Dashboard!$B572,Transactions!$D:$D))</f>
        <v/>
      </c>
      <c r="O572" s="22" t="str">
        <f>IF($B572="","",SUMIF(Transactions!$F:$F,TEXT(Dashboard!O$3,"mmm-yyyy")&amp;Dashboard!$B572,Transactions!$D:$D))</f>
        <v/>
      </c>
      <c r="P572" s="22" t="str">
        <f t="shared" si="17"/>
        <v/>
      </c>
    </row>
    <row r="573" spans="1:16">
      <c r="A573" s="20" t="str">
        <f t="shared" si="18"/>
        <v/>
      </c>
      <c r="B573" s="21"/>
      <c r="C573" s="22" t="str">
        <f>IF($B573="","",SUMIF(Transactions!$F:$F,TEXT(Dashboard!C$3,"mmm-yyyy")&amp;Dashboard!$B573,Transactions!$D:$D))</f>
        <v/>
      </c>
      <c r="D573" s="22" t="str">
        <f>IF($B573="","",SUMIF(Transactions!$F:$F,TEXT(Dashboard!D$3,"mmm-yyyy")&amp;Dashboard!$B573,Transactions!$D:$D))</f>
        <v/>
      </c>
      <c r="E573" s="22" t="str">
        <f>IF($B573="","",SUMIF(Transactions!$F:$F,TEXT(Dashboard!E$3,"mmm-yyyy")&amp;Dashboard!$B573,Transactions!$D:$D))</f>
        <v/>
      </c>
      <c r="F573" s="22" t="str">
        <f>IF($B573="","",SUMIF(Transactions!$F:$F,TEXT(Dashboard!F$3,"mmm-yyyy")&amp;Dashboard!$B573,Transactions!$D:$D))</f>
        <v/>
      </c>
      <c r="G573" s="22" t="str">
        <f>IF($B573="","",SUMIF(Transactions!$F:$F,TEXT(Dashboard!G$3,"mmm-yyyy")&amp;Dashboard!$B573,Transactions!$D:$D))</f>
        <v/>
      </c>
      <c r="H573" s="22" t="str">
        <f>IF($B573="","",SUMIF(Transactions!$F:$F,TEXT(Dashboard!H$3,"mmm-yyyy")&amp;Dashboard!$B573,Transactions!$D:$D))</f>
        <v/>
      </c>
      <c r="I573" s="22" t="str">
        <f>IF($B573="","",SUMIF(Transactions!$F:$F,TEXT(Dashboard!I$3,"mmm-yyyy")&amp;Dashboard!$B573,Transactions!$D:$D))</f>
        <v/>
      </c>
      <c r="J573" s="22" t="str">
        <f>IF($B573="","",SUMIF(Transactions!$F:$F,TEXT(Dashboard!J$3,"mmm-yyyy")&amp;Dashboard!$B573,Transactions!$D:$D))</f>
        <v/>
      </c>
      <c r="K573" s="22" t="str">
        <f>IF($B573="","",SUMIF(Transactions!$F:$F,TEXT(Dashboard!K$3,"mmm-yyyy")&amp;Dashboard!$B573,Transactions!$D:$D))</f>
        <v/>
      </c>
      <c r="L573" s="22" t="str">
        <f>IF($B573="","",SUMIF(Transactions!$F:$F,TEXT(Dashboard!L$3,"mmm-yyyy")&amp;Dashboard!$B573,Transactions!$D:$D))</f>
        <v/>
      </c>
      <c r="M573" s="22" t="str">
        <f>IF($B573="","",SUMIF(Transactions!$F:$F,TEXT(Dashboard!M$3,"mmm-yyyy")&amp;Dashboard!$B573,Transactions!$D:$D))</f>
        <v/>
      </c>
      <c r="N573" s="22" t="str">
        <f>IF($B573="","",SUMIF(Transactions!$F:$F,TEXT(Dashboard!N$3,"mmm-yyyy")&amp;Dashboard!$B573,Transactions!$D:$D))</f>
        <v/>
      </c>
      <c r="O573" s="22" t="str">
        <f>IF($B573="","",SUMIF(Transactions!$F:$F,TEXT(Dashboard!O$3,"mmm-yyyy")&amp;Dashboard!$B573,Transactions!$D:$D))</f>
        <v/>
      </c>
      <c r="P573" s="22" t="str">
        <f t="shared" si="17"/>
        <v/>
      </c>
    </row>
    <row r="574" spans="1:16">
      <c r="A574" s="20" t="str">
        <f t="shared" si="18"/>
        <v/>
      </c>
      <c r="B574" s="21"/>
      <c r="C574" s="22" t="str">
        <f>IF($B574="","",SUMIF(Transactions!$F:$F,TEXT(Dashboard!C$3,"mmm-yyyy")&amp;Dashboard!$B574,Transactions!$D:$D))</f>
        <v/>
      </c>
      <c r="D574" s="22" t="str">
        <f>IF($B574="","",SUMIF(Transactions!$F:$F,TEXT(Dashboard!D$3,"mmm-yyyy")&amp;Dashboard!$B574,Transactions!$D:$D))</f>
        <v/>
      </c>
      <c r="E574" s="22" t="str">
        <f>IF($B574="","",SUMIF(Transactions!$F:$F,TEXT(Dashboard!E$3,"mmm-yyyy")&amp;Dashboard!$B574,Transactions!$D:$D))</f>
        <v/>
      </c>
      <c r="F574" s="22" t="str">
        <f>IF($B574="","",SUMIF(Transactions!$F:$F,TEXT(Dashboard!F$3,"mmm-yyyy")&amp;Dashboard!$B574,Transactions!$D:$D))</f>
        <v/>
      </c>
      <c r="G574" s="22" t="str">
        <f>IF($B574="","",SUMIF(Transactions!$F:$F,TEXT(Dashboard!G$3,"mmm-yyyy")&amp;Dashboard!$B574,Transactions!$D:$D))</f>
        <v/>
      </c>
      <c r="H574" s="22" t="str">
        <f>IF($B574="","",SUMIF(Transactions!$F:$F,TEXT(Dashboard!H$3,"mmm-yyyy")&amp;Dashboard!$B574,Transactions!$D:$D))</f>
        <v/>
      </c>
      <c r="I574" s="22" t="str">
        <f>IF($B574="","",SUMIF(Transactions!$F:$F,TEXT(Dashboard!I$3,"mmm-yyyy")&amp;Dashboard!$B574,Transactions!$D:$D))</f>
        <v/>
      </c>
      <c r="J574" s="22" t="str">
        <f>IF($B574="","",SUMIF(Transactions!$F:$F,TEXT(Dashboard!J$3,"mmm-yyyy")&amp;Dashboard!$B574,Transactions!$D:$D))</f>
        <v/>
      </c>
      <c r="K574" s="22" t="str">
        <f>IF($B574="","",SUMIF(Transactions!$F:$F,TEXT(Dashboard!K$3,"mmm-yyyy")&amp;Dashboard!$B574,Transactions!$D:$D))</f>
        <v/>
      </c>
      <c r="L574" s="22" t="str">
        <f>IF($B574="","",SUMIF(Transactions!$F:$F,TEXT(Dashboard!L$3,"mmm-yyyy")&amp;Dashboard!$B574,Transactions!$D:$D))</f>
        <v/>
      </c>
      <c r="M574" s="22" t="str">
        <f>IF($B574="","",SUMIF(Transactions!$F:$F,TEXT(Dashboard!M$3,"mmm-yyyy")&amp;Dashboard!$B574,Transactions!$D:$D))</f>
        <v/>
      </c>
      <c r="N574" s="22" t="str">
        <f>IF($B574="","",SUMIF(Transactions!$F:$F,TEXT(Dashboard!N$3,"mmm-yyyy")&amp;Dashboard!$B574,Transactions!$D:$D))</f>
        <v/>
      </c>
      <c r="O574" s="22" t="str">
        <f>IF($B574="","",SUMIF(Transactions!$F:$F,TEXT(Dashboard!O$3,"mmm-yyyy")&amp;Dashboard!$B574,Transactions!$D:$D))</f>
        <v/>
      </c>
      <c r="P574" s="22" t="str">
        <f t="shared" si="17"/>
        <v/>
      </c>
    </row>
    <row r="575" spans="1:16">
      <c r="A575" s="20" t="str">
        <f t="shared" si="18"/>
        <v/>
      </c>
      <c r="B575" s="21"/>
      <c r="C575" s="22" t="str">
        <f>IF($B575="","",SUMIF(Transactions!$F:$F,TEXT(Dashboard!C$3,"mmm-yyyy")&amp;Dashboard!$B575,Transactions!$D:$D))</f>
        <v/>
      </c>
      <c r="D575" s="22" t="str">
        <f>IF($B575="","",SUMIF(Transactions!$F:$F,TEXT(Dashboard!D$3,"mmm-yyyy")&amp;Dashboard!$B575,Transactions!$D:$D))</f>
        <v/>
      </c>
      <c r="E575" s="22" t="str">
        <f>IF($B575="","",SUMIF(Transactions!$F:$F,TEXT(Dashboard!E$3,"mmm-yyyy")&amp;Dashboard!$B575,Transactions!$D:$D))</f>
        <v/>
      </c>
      <c r="F575" s="22" t="str">
        <f>IF($B575="","",SUMIF(Transactions!$F:$F,TEXT(Dashboard!F$3,"mmm-yyyy")&amp;Dashboard!$B575,Transactions!$D:$D))</f>
        <v/>
      </c>
      <c r="G575" s="22" t="str">
        <f>IF($B575="","",SUMIF(Transactions!$F:$F,TEXT(Dashboard!G$3,"mmm-yyyy")&amp;Dashboard!$B575,Transactions!$D:$D))</f>
        <v/>
      </c>
      <c r="H575" s="22" t="str">
        <f>IF($B575="","",SUMIF(Transactions!$F:$F,TEXT(Dashboard!H$3,"mmm-yyyy")&amp;Dashboard!$B575,Transactions!$D:$D))</f>
        <v/>
      </c>
      <c r="I575" s="22" t="str">
        <f>IF($B575="","",SUMIF(Transactions!$F:$F,TEXT(Dashboard!I$3,"mmm-yyyy")&amp;Dashboard!$B575,Transactions!$D:$D))</f>
        <v/>
      </c>
      <c r="J575" s="22" t="str">
        <f>IF($B575="","",SUMIF(Transactions!$F:$F,TEXT(Dashboard!J$3,"mmm-yyyy")&amp;Dashboard!$B575,Transactions!$D:$D))</f>
        <v/>
      </c>
      <c r="K575" s="22" t="str">
        <f>IF($B575="","",SUMIF(Transactions!$F:$F,TEXT(Dashboard!K$3,"mmm-yyyy")&amp;Dashboard!$B575,Transactions!$D:$D))</f>
        <v/>
      </c>
      <c r="L575" s="22" t="str">
        <f>IF($B575="","",SUMIF(Transactions!$F:$F,TEXT(Dashboard!L$3,"mmm-yyyy")&amp;Dashboard!$B575,Transactions!$D:$D))</f>
        <v/>
      </c>
      <c r="M575" s="22" t="str">
        <f>IF($B575="","",SUMIF(Transactions!$F:$F,TEXT(Dashboard!M$3,"mmm-yyyy")&amp;Dashboard!$B575,Transactions!$D:$D))</f>
        <v/>
      </c>
      <c r="N575" s="22" t="str">
        <f>IF($B575="","",SUMIF(Transactions!$F:$F,TEXT(Dashboard!N$3,"mmm-yyyy")&amp;Dashboard!$B575,Transactions!$D:$D))</f>
        <v/>
      </c>
      <c r="O575" s="22" t="str">
        <f>IF($B575="","",SUMIF(Transactions!$F:$F,TEXT(Dashboard!O$3,"mmm-yyyy")&amp;Dashboard!$B575,Transactions!$D:$D))</f>
        <v/>
      </c>
      <c r="P575" s="22" t="str">
        <f t="shared" si="17"/>
        <v/>
      </c>
    </row>
    <row r="576" spans="1:16">
      <c r="A576" s="20" t="str">
        <f t="shared" si="18"/>
        <v/>
      </c>
      <c r="B576" s="21"/>
      <c r="C576" s="22" t="str">
        <f>IF($B576="","",SUMIF(Transactions!$F:$F,TEXT(Dashboard!C$3,"mmm-yyyy")&amp;Dashboard!$B576,Transactions!$D:$D))</f>
        <v/>
      </c>
      <c r="D576" s="22" t="str">
        <f>IF($B576="","",SUMIF(Transactions!$F:$F,TEXT(Dashboard!D$3,"mmm-yyyy")&amp;Dashboard!$B576,Transactions!$D:$D))</f>
        <v/>
      </c>
      <c r="E576" s="22" t="str">
        <f>IF($B576="","",SUMIF(Transactions!$F:$F,TEXT(Dashboard!E$3,"mmm-yyyy")&amp;Dashboard!$B576,Transactions!$D:$D))</f>
        <v/>
      </c>
      <c r="F576" s="22" t="str">
        <f>IF($B576="","",SUMIF(Transactions!$F:$F,TEXT(Dashboard!F$3,"mmm-yyyy")&amp;Dashboard!$B576,Transactions!$D:$D))</f>
        <v/>
      </c>
      <c r="G576" s="22" t="str">
        <f>IF($B576="","",SUMIF(Transactions!$F:$F,TEXT(Dashboard!G$3,"mmm-yyyy")&amp;Dashboard!$B576,Transactions!$D:$D))</f>
        <v/>
      </c>
      <c r="H576" s="22" t="str">
        <f>IF($B576="","",SUMIF(Transactions!$F:$F,TEXT(Dashboard!H$3,"mmm-yyyy")&amp;Dashboard!$B576,Transactions!$D:$D))</f>
        <v/>
      </c>
      <c r="I576" s="22" t="str">
        <f>IF($B576="","",SUMIF(Transactions!$F:$F,TEXT(Dashboard!I$3,"mmm-yyyy")&amp;Dashboard!$B576,Transactions!$D:$D))</f>
        <v/>
      </c>
      <c r="J576" s="22" t="str">
        <f>IF($B576="","",SUMIF(Transactions!$F:$F,TEXT(Dashboard!J$3,"mmm-yyyy")&amp;Dashboard!$B576,Transactions!$D:$D))</f>
        <v/>
      </c>
      <c r="K576" s="22" t="str">
        <f>IF($B576="","",SUMIF(Transactions!$F:$F,TEXT(Dashboard!K$3,"mmm-yyyy")&amp;Dashboard!$B576,Transactions!$D:$D))</f>
        <v/>
      </c>
      <c r="L576" s="22" t="str">
        <f>IF($B576="","",SUMIF(Transactions!$F:$F,TEXT(Dashboard!L$3,"mmm-yyyy")&amp;Dashboard!$B576,Transactions!$D:$D))</f>
        <v/>
      </c>
      <c r="M576" s="22" t="str">
        <f>IF($B576="","",SUMIF(Transactions!$F:$F,TEXT(Dashboard!M$3,"mmm-yyyy")&amp;Dashboard!$B576,Transactions!$D:$D))</f>
        <v/>
      </c>
      <c r="N576" s="22" t="str">
        <f>IF($B576="","",SUMIF(Transactions!$F:$F,TEXT(Dashboard!N$3,"mmm-yyyy")&amp;Dashboard!$B576,Transactions!$D:$D))</f>
        <v/>
      </c>
      <c r="O576" s="22" t="str">
        <f>IF($B576="","",SUMIF(Transactions!$F:$F,TEXT(Dashboard!O$3,"mmm-yyyy")&amp;Dashboard!$B576,Transactions!$D:$D))</f>
        <v/>
      </c>
      <c r="P576" s="22" t="str">
        <f t="shared" si="17"/>
        <v/>
      </c>
    </row>
    <row r="577" spans="1:16">
      <c r="A577" s="20" t="str">
        <f t="shared" si="18"/>
        <v/>
      </c>
      <c r="B577" s="21"/>
      <c r="C577" s="22" t="str">
        <f>IF($B577="","",SUMIF(Transactions!$F:$F,TEXT(Dashboard!C$3,"mmm-yyyy")&amp;Dashboard!$B577,Transactions!$D:$D))</f>
        <v/>
      </c>
      <c r="D577" s="22" t="str">
        <f>IF($B577="","",SUMIF(Transactions!$F:$F,TEXT(Dashboard!D$3,"mmm-yyyy")&amp;Dashboard!$B577,Transactions!$D:$D))</f>
        <v/>
      </c>
      <c r="E577" s="22" t="str">
        <f>IF($B577="","",SUMIF(Transactions!$F:$F,TEXT(Dashboard!E$3,"mmm-yyyy")&amp;Dashboard!$B577,Transactions!$D:$D))</f>
        <v/>
      </c>
      <c r="F577" s="22" t="str">
        <f>IF($B577="","",SUMIF(Transactions!$F:$F,TEXT(Dashboard!F$3,"mmm-yyyy")&amp;Dashboard!$B577,Transactions!$D:$D))</f>
        <v/>
      </c>
      <c r="G577" s="22" t="str">
        <f>IF($B577="","",SUMIF(Transactions!$F:$F,TEXT(Dashboard!G$3,"mmm-yyyy")&amp;Dashboard!$B577,Transactions!$D:$D))</f>
        <v/>
      </c>
      <c r="H577" s="22" t="str">
        <f>IF($B577="","",SUMIF(Transactions!$F:$F,TEXT(Dashboard!H$3,"mmm-yyyy")&amp;Dashboard!$B577,Transactions!$D:$D))</f>
        <v/>
      </c>
      <c r="I577" s="22" t="str">
        <f>IF($B577="","",SUMIF(Transactions!$F:$F,TEXT(Dashboard!I$3,"mmm-yyyy")&amp;Dashboard!$B577,Transactions!$D:$D))</f>
        <v/>
      </c>
      <c r="J577" s="22" t="str">
        <f>IF($B577="","",SUMIF(Transactions!$F:$F,TEXT(Dashboard!J$3,"mmm-yyyy")&amp;Dashboard!$B577,Transactions!$D:$D))</f>
        <v/>
      </c>
      <c r="K577" s="22" t="str">
        <f>IF($B577="","",SUMIF(Transactions!$F:$F,TEXT(Dashboard!K$3,"mmm-yyyy")&amp;Dashboard!$B577,Transactions!$D:$D))</f>
        <v/>
      </c>
      <c r="L577" s="22" t="str">
        <f>IF($B577="","",SUMIF(Transactions!$F:$F,TEXT(Dashboard!L$3,"mmm-yyyy")&amp;Dashboard!$B577,Transactions!$D:$D))</f>
        <v/>
      </c>
      <c r="M577" s="22" t="str">
        <f>IF($B577="","",SUMIF(Transactions!$F:$F,TEXT(Dashboard!M$3,"mmm-yyyy")&amp;Dashboard!$B577,Transactions!$D:$D))</f>
        <v/>
      </c>
      <c r="N577" s="22" t="str">
        <f>IF($B577="","",SUMIF(Transactions!$F:$F,TEXT(Dashboard!N$3,"mmm-yyyy")&amp;Dashboard!$B577,Transactions!$D:$D))</f>
        <v/>
      </c>
      <c r="O577" s="22" t="str">
        <f>IF($B577="","",SUMIF(Transactions!$F:$F,TEXT(Dashboard!O$3,"mmm-yyyy")&amp;Dashboard!$B577,Transactions!$D:$D))</f>
        <v/>
      </c>
      <c r="P577" s="22" t="str">
        <f t="shared" si="17"/>
        <v/>
      </c>
    </row>
    <row r="578" spans="1:16">
      <c r="A578" s="20" t="str">
        <f t="shared" si="18"/>
        <v/>
      </c>
      <c r="B578" s="21"/>
      <c r="C578" s="22" t="str">
        <f>IF($B578="","",SUMIF(Transactions!$F:$F,TEXT(Dashboard!C$3,"mmm-yyyy")&amp;Dashboard!$B578,Transactions!$D:$D))</f>
        <v/>
      </c>
      <c r="D578" s="22" t="str">
        <f>IF($B578="","",SUMIF(Transactions!$F:$F,TEXT(Dashboard!D$3,"mmm-yyyy")&amp;Dashboard!$B578,Transactions!$D:$D))</f>
        <v/>
      </c>
      <c r="E578" s="22" t="str">
        <f>IF($B578="","",SUMIF(Transactions!$F:$F,TEXT(Dashboard!E$3,"mmm-yyyy")&amp;Dashboard!$B578,Transactions!$D:$D))</f>
        <v/>
      </c>
      <c r="F578" s="22" t="str">
        <f>IF($B578="","",SUMIF(Transactions!$F:$F,TEXT(Dashboard!F$3,"mmm-yyyy")&amp;Dashboard!$B578,Transactions!$D:$D))</f>
        <v/>
      </c>
      <c r="G578" s="22" t="str">
        <f>IF($B578="","",SUMIF(Transactions!$F:$F,TEXT(Dashboard!G$3,"mmm-yyyy")&amp;Dashboard!$B578,Transactions!$D:$D))</f>
        <v/>
      </c>
      <c r="H578" s="22" t="str">
        <f>IF($B578="","",SUMIF(Transactions!$F:$F,TEXT(Dashboard!H$3,"mmm-yyyy")&amp;Dashboard!$B578,Transactions!$D:$D))</f>
        <v/>
      </c>
      <c r="I578" s="22" t="str">
        <f>IF($B578="","",SUMIF(Transactions!$F:$F,TEXT(Dashboard!I$3,"mmm-yyyy")&amp;Dashboard!$B578,Transactions!$D:$D))</f>
        <v/>
      </c>
      <c r="J578" s="22" t="str">
        <f>IF($B578="","",SUMIF(Transactions!$F:$F,TEXT(Dashboard!J$3,"mmm-yyyy")&amp;Dashboard!$B578,Transactions!$D:$D))</f>
        <v/>
      </c>
      <c r="K578" s="22" t="str">
        <f>IF($B578="","",SUMIF(Transactions!$F:$F,TEXT(Dashboard!K$3,"mmm-yyyy")&amp;Dashboard!$B578,Transactions!$D:$D))</f>
        <v/>
      </c>
      <c r="L578" s="22" t="str">
        <f>IF($B578="","",SUMIF(Transactions!$F:$F,TEXT(Dashboard!L$3,"mmm-yyyy")&amp;Dashboard!$B578,Transactions!$D:$D))</f>
        <v/>
      </c>
      <c r="M578" s="22" t="str">
        <f>IF($B578="","",SUMIF(Transactions!$F:$F,TEXT(Dashboard!M$3,"mmm-yyyy")&amp;Dashboard!$B578,Transactions!$D:$D))</f>
        <v/>
      </c>
      <c r="N578" s="22" t="str">
        <f>IF($B578="","",SUMIF(Transactions!$F:$F,TEXT(Dashboard!N$3,"mmm-yyyy")&amp;Dashboard!$B578,Transactions!$D:$D))</f>
        <v/>
      </c>
      <c r="O578" s="22" t="str">
        <f>IF($B578="","",SUMIF(Transactions!$F:$F,TEXT(Dashboard!O$3,"mmm-yyyy")&amp;Dashboard!$B578,Transactions!$D:$D))</f>
        <v/>
      </c>
      <c r="P578" s="22" t="str">
        <f t="shared" si="17"/>
        <v/>
      </c>
    </row>
    <row r="579" spans="1:16">
      <c r="A579" s="20" t="str">
        <f t="shared" si="18"/>
        <v/>
      </c>
      <c r="B579" s="21"/>
      <c r="C579" s="22" t="str">
        <f>IF($B579="","",SUMIF(Transactions!$F:$F,TEXT(Dashboard!C$3,"mmm-yyyy")&amp;Dashboard!$B579,Transactions!$D:$D))</f>
        <v/>
      </c>
      <c r="D579" s="22" t="str">
        <f>IF($B579="","",SUMIF(Transactions!$F:$F,TEXT(Dashboard!D$3,"mmm-yyyy")&amp;Dashboard!$B579,Transactions!$D:$D))</f>
        <v/>
      </c>
      <c r="E579" s="22" t="str">
        <f>IF($B579="","",SUMIF(Transactions!$F:$F,TEXT(Dashboard!E$3,"mmm-yyyy")&amp;Dashboard!$B579,Transactions!$D:$D))</f>
        <v/>
      </c>
      <c r="F579" s="22" t="str">
        <f>IF($B579="","",SUMIF(Transactions!$F:$F,TEXT(Dashboard!F$3,"mmm-yyyy")&amp;Dashboard!$B579,Transactions!$D:$D))</f>
        <v/>
      </c>
      <c r="G579" s="22" t="str">
        <f>IF($B579="","",SUMIF(Transactions!$F:$F,TEXT(Dashboard!G$3,"mmm-yyyy")&amp;Dashboard!$B579,Transactions!$D:$D))</f>
        <v/>
      </c>
      <c r="H579" s="22" t="str">
        <f>IF($B579="","",SUMIF(Transactions!$F:$F,TEXT(Dashboard!H$3,"mmm-yyyy")&amp;Dashboard!$B579,Transactions!$D:$D))</f>
        <v/>
      </c>
      <c r="I579" s="22" t="str">
        <f>IF($B579="","",SUMIF(Transactions!$F:$F,TEXT(Dashboard!I$3,"mmm-yyyy")&amp;Dashboard!$B579,Transactions!$D:$D))</f>
        <v/>
      </c>
      <c r="J579" s="22" t="str">
        <f>IF($B579="","",SUMIF(Transactions!$F:$F,TEXT(Dashboard!J$3,"mmm-yyyy")&amp;Dashboard!$B579,Transactions!$D:$D))</f>
        <v/>
      </c>
      <c r="K579" s="22" t="str">
        <f>IF($B579="","",SUMIF(Transactions!$F:$F,TEXT(Dashboard!K$3,"mmm-yyyy")&amp;Dashboard!$B579,Transactions!$D:$D))</f>
        <v/>
      </c>
      <c r="L579" s="22" t="str">
        <f>IF($B579="","",SUMIF(Transactions!$F:$F,TEXT(Dashboard!L$3,"mmm-yyyy")&amp;Dashboard!$B579,Transactions!$D:$D))</f>
        <v/>
      </c>
      <c r="M579" s="22" t="str">
        <f>IF($B579="","",SUMIF(Transactions!$F:$F,TEXT(Dashboard!M$3,"mmm-yyyy")&amp;Dashboard!$B579,Transactions!$D:$D))</f>
        <v/>
      </c>
      <c r="N579" s="22" t="str">
        <f>IF($B579="","",SUMIF(Transactions!$F:$F,TEXT(Dashboard!N$3,"mmm-yyyy")&amp;Dashboard!$B579,Transactions!$D:$D))</f>
        <v/>
      </c>
      <c r="O579" s="22" t="str">
        <f>IF($B579="","",SUMIF(Transactions!$F:$F,TEXT(Dashboard!O$3,"mmm-yyyy")&amp;Dashboard!$B579,Transactions!$D:$D))</f>
        <v/>
      </c>
      <c r="P579" s="22" t="str">
        <f t="shared" si="17"/>
        <v/>
      </c>
    </row>
    <row r="580" spans="1:16">
      <c r="A580" s="20" t="str">
        <f t="shared" si="18"/>
        <v/>
      </c>
      <c r="B580" s="21"/>
      <c r="C580" s="22" t="str">
        <f>IF($B580="","",SUMIF(Transactions!$F:$F,TEXT(Dashboard!C$3,"mmm-yyyy")&amp;Dashboard!$B580,Transactions!$D:$D))</f>
        <v/>
      </c>
      <c r="D580" s="22" t="str">
        <f>IF($B580="","",SUMIF(Transactions!$F:$F,TEXT(Dashboard!D$3,"mmm-yyyy")&amp;Dashboard!$B580,Transactions!$D:$D))</f>
        <v/>
      </c>
      <c r="E580" s="22" t="str">
        <f>IF($B580="","",SUMIF(Transactions!$F:$F,TEXT(Dashboard!E$3,"mmm-yyyy")&amp;Dashboard!$B580,Transactions!$D:$D))</f>
        <v/>
      </c>
      <c r="F580" s="22" t="str">
        <f>IF($B580="","",SUMIF(Transactions!$F:$F,TEXT(Dashboard!F$3,"mmm-yyyy")&amp;Dashboard!$B580,Transactions!$D:$D))</f>
        <v/>
      </c>
      <c r="G580" s="22" t="str">
        <f>IF($B580="","",SUMIF(Transactions!$F:$F,TEXT(Dashboard!G$3,"mmm-yyyy")&amp;Dashboard!$B580,Transactions!$D:$D))</f>
        <v/>
      </c>
      <c r="H580" s="22" t="str">
        <f>IF($B580="","",SUMIF(Transactions!$F:$F,TEXT(Dashboard!H$3,"mmm-yyyy")&amp;Dashboard!$B580,Transactions!$D:$D))</f>
        <v/>
      </c>
      <c r="I580" s="22" t="str">
        <f>IF($B580="","",SUMIF(Transactions!$F:$F,TEXT(Dashboard!I$3,"mmm-yyyy")&amp;Dashboard!$B580,Transactions!$D:$D))</f>
        <v/>
      </c>
      <c r="J580" s="22" t="str">
        <f>IF($B580="","",SUMIF(Transactions!$F:$F,TEXT(Dashboard!J$3,"mmm-yyyy")&amp;Dashboard!$B580,Transactions!$D:$D))</f>
        <v/>
      </c>
      <c r="K580" s="22" t="str">
        <f>IF($B580="","",SUMIF(Transactions!$F:$F,TEXT(Dashboard!K$3,"mmm-yyyy")&amp;Dashboard!$B580,Transactions!$D:$D))</f>
        <v/>
      </c>
      <c r="L580" s="22" t="str">
        <f>IF($B580="","",SUMIF(Transactions!$F:$F,TEXT(Dashboard!L$3,"mmm-yyyy")&amp;Dashboard!$B580,Transactions!$D:$D))</f>
        <v/>
      </c>
      <c r="M580" s="22" t="str">
        <f>IF($B580="","",SUMIF(Transactions!$F:$F,TEXT(Dashboard!M$3,"mmm-yyyy")&amp;Dashboard!$B580,Transactions!$D:$D))</f>
        <v/>
      </c>
      <c r="N580" s="22" t="str">
        <f>IF($B580="","",SUMIF(Transactions!$F:$F,TEXT(Dashboard!N$3,"mmm-yyyy")&amp;Dashboard!$B580,Transactions!$D:$D))</f>
        <v/>
      </c>
      <c r="O580" s="22" t="str">
        <f>IF($B580="","",SUMIF(Transactions!$F:$F,TEXT(Dashboard!O$3,"mmm-yyyy")&amp;Dashboard!$B580,Transactions!$D:$D))</f>
        <v/>
      </c>
      <c r="P580" s="22" t="str">
        <f t="shared" si="17"/>
        <v/>
      </c>
    </row>
    <row r="581" spans="1:16">
      <c r="A581" s="20" t="str">
        <f t="shared" si="18"/>
        <v/>
      </c>
      <c r="B581" s="21"/>
      <c r="C581" s="22" t="str">
        <f>IF($B581="","",SUMIF(Transactions!$F:$F,TEXT(Dashboard!C$3,"mmm-yyyy")&amp;Dashboard!$B581,Transactions!$D:$D))</f>
        <v/>
      </c>
      <c r="D581" s="22" t="str">
        <f>IF($B581="","",SUMIF(Transactions!$F:$F,TEXT(Dashboard!D$3,"mmm-yyyy")&amp;Dashboard!$B581,Transactions!$D:$D))</f>
        <v/>
      </c>
      <c r="E581" s="22" t="str">
        <f>IF($B581="","",SUMIF(Transactions!$F:$F,TEXT(Dashboard!E$3,"mmm-yyyy")&amp;Dashboard!$B581,Transactions!$D:$D))</f>
        <v/>
      </c>
      <c r="F581" s="22" t="str">
        <f>IF($B581="","",SUMIF(Transactions!$F:$F,TEXT(Dashboard!F$3,"mmm-yyyy")&amp;Dashboard!$B581,Transactions!$D:$D))</f>
        <v/>
      </c>
      <c r="G581" s="22" t="str">
        <f>IF($B581="","",SUMIF(Transactions!$F:$F,TEXT(Dashboard!G$3,"mmm-yyyy")&amp;Dashboard!$B581,Transactions!$D:$D))</f>
        <v/>
      </c>
      <c r="H581" s="22" t="str">
        <f>IF($B581="","",SUMIF(Transactions!$F:$F,TEXT(Dashboard!H$3,"mmm-yyyy")&amp;Dashboard!$B581,Transactions!$D:$D))</f>
        <v/>
      </c>
      <c r="I581" s="22" t="str">
        <f>IF($B581="","",SUMIF(Transactions!$F:$F,TEXT(Dashboard!I$3,"mmm-yyyy")&amp;Dashboard!$B581,Transactions!$D:$D))</f>
        <v/>
      </c>
      <c r="J581" s="22" t="str">
        <f>IF($B581="","",SUMIF(Transactions!$F:$F,TEXT(Dashboard!J$3,"mmm-yyyy")&amp;Dashboard!$B581,Transactions!$D:$D))</f>
        <v/>
      </c>
      <c r="K581" s="22" t="str">
        <f>IF($B581="","",SUMIF(Transactions!$F:$F,TEXT(Dashboard!K$3,"mmm-yyyy")&amp;Dashboard!$B581,Transactions!$D:$D))</f>
        <v/>
      </c>
      <c r="L581" s="22" t="str">
        <f>IF($B581="","",SUMIF(Transactions!$F:$F,TEXT(Dashboard!L$3,"mmm-yyyy")&amp;Dashboard!$B581,Transactions!$D:$D))</f>
        <v/>
      </c>
      <c r="M581" s="22" t="str">
        <f>IF($B581="","",SUMIF(Transactions!$F:$F,TEXT(Dashboard!M$3,"mmm-yyyy")&amp;Dashboard!$B581,Transactions!$D:$D))</f>
        <v/>
      </c>
      <c r="N581" s="22" t="str">
        <f>IF($B581="","",SUMIF(Transactions!$F:$F,TEXT(Dashboard!N$3,"mmm-yyyy")&amp;Dashboard!$B581,Transactions!$D:$D))</f>
        <v/>
      </c>
      <c r="O581" s="22" t="str">
        <f>IF($B581="","",SUMIF(Transactions!$F:$F,TEXT(Dashboard!O$3,"mmm-yyyy")&amp;Dashboard!$B581,Transactions!$D:$D))</f>
        <v/>
      </c>
      <c r="P581" s="22" t="str">
        <f t="shared" ref="P581:P644" si="19">IF(B581="","",SUM(C581:O581))</f>
        <v/>
      </c>
    </row>
    <row r="582" spans="1:16">
      <c r="A582" s="20" t="str">
        <f t="shared" ref="A582:A645" si="20">IF(B582="","",A581+1)</f>
        <v/>
      </c>
      <c r="B582" s="21"/>
      <c r="C582" s="22" t="str">
        <f>IF($B582="","",SUMIF(Transactions!$F:$F,TEXT(Dashboard!C$3,"mmm-yyyy")&amp;Dashboard!$B582,Transactions!$D:$D))</f>
        <v/>
      </c>
      <c r="D582" s="22" t="str">
        <f>IF($B582="","",SUMIF(Transactions!$F:$F,TEXT(Dashboard!D$3,"mmm-yyyy")&amp;Dashboard!$B582,Transactions!$D:$D))</f>
        <v/>
      </c>
      <c r="E582" s="22" t="str">
        <f>IF($B582="","",SUMIF(Transactions!$F:$F,TEXT(Dashboard!E$3,"mmm-yyyy")&amp;Dashboard!$B582,Transactions!$D:$D))</f>
        <v/>
      </c>
      <c r="F582" s="22" t="str">
        <f>IF($B582="","",SUMIF(Transactions!$F:$F,TEXT(Dashboard!F$3,"mmm-yyyy")&amp;Dashboard!$B582,Transactions!$D:$D))</f>
        <v/>
      </c>
      <c r="G582" s="22" t="str">
        <f>IF($B582="","",SUMIF(Transactions!$F:$F,TEXT(Dashboard!G$3,"mmm-yyyy")&amp;Dashboard!$B582,Transactions!$D:$D))</f>
        <v/>
      </c>
      <c r="H582" s="22" t="str">
        <f>IF($B582="","",SUMIF(Transactions!$F:$F,TEXT(Dashboard!H$3,"mmm-yyyy")&amp;Dashboard!$B582,Transactions!$D:$D))</f>
        <v/>
      </c>
      <c r="I582" s="22" t="str">
        <f>IF($B582="","",SUMIF(Transactions!$F:$F,TEXT(Dashboard!I$3,"mmm-yyyy")&amp;Dashboard!$B582,Transactions!$D:$D))</f>
        <v/>
      </c>
      <c r="J582" s="22" t="str">
        <f>IF($B582="","",SUMIF(Transactions!$F:$F,TEXT(Dashboard!J$3,"mmm-yyyy")&amp;Dashboard!$B582,Transactions!$D:$D))</f>
        <v/>
      </c>
      <c r="K582" s="22" t="str">
        <f>IF($B582="","",SUMIF(Transactions!$F:$F,TEXT(Dashboard!K$3,"mmm-yyyy")&amp;Dashboard!$B582,Transactions!$D:$D))</f>
        <v/>
      </c>
      <c r="L582" s="22" t="str">
        <f>IF($B582="","",SUMIF(Transactions!$F:$F,TEXT(Dashboard!L$3,"mmm-yyyy")&amp;Dashboard!$B582,Transactions!$D:$D))</f>
        <v/>
      </c>
      <c r="M582" s="22" t="str">
        <f>IF($B582="","",SUMIF(Transactions!$F:$F,TEXT(Dashboard!M$3,"mmm-yyyy")&amp;Dashboard!$B582,Transactions!$D:$D))</f>
        <v/>
      </c>
      <c r="N582" s="22" t="str">
        <f>IF($B582="","",SUMIF(Transactions!$F:$F,TEXT(Dashboard!N$3,"mmm-yyyy")&amp;Dashboard!$B582,Transactions!$D:$D))</f>
        <v/>
      </c>
      <c r="O582" s="22" t="str">
        <f>IF($B582="","",SUMIF(Transactions!$F:$F,TEXT(Dashboard!O$3,"mmm-yyyy")&amp;Dashboard!$B582,Transactions!$D:$D))</f>
        <v/>
      </c>
      <c r="P582" s="22" t="str">
        <f t="shared" si="19"/>
        <v/>
      </c>
    </row>
    <row r="583" spans="1:16">
      <c r="A583" s="20" t="str">
        <f t="shared" si="20"/>
        <v/>
      </c>
      <c r="B583" s="21"/>
      <c r="C583" s="22" t="str">
        <f>IF($B583="","",SUMIF(Transactions!$F:$F,TEXT(Dashboard!C$3,"mmm-yyyy")&amp;Dashboard!$B583,Transactions!$D:$D))</f>
        <v/>
      </c>
      <c r="D583" s="22" t="str">
        <f>IF($B583="","",SUMIF(Transactions!$F:$F,TEXT(Dashboard!D$3,"mmm-yyyy")&amp;Dashboard!$B583,Transactions!$D:$D))</f>
        <v/>
      </c>
      <c r="E583" s="22" t="str">
        <f>IF($B583="","",SUMIF(Transactions!$F:$F,TEXT(Dashboard!E$3,"mmm-yyyy")&amp;Dashboard!$B583,Transactions!$D:$D))</f>
        <v/>
      </c>
      <c r="F583" s="22" t="str">
        <f>IF($B583="","",SUMIF(Transactions!$F:$F,TEXT(Dashboard!F$3,"mmm-yyyy")&amp;Dashboard!$B583,Transactions!$D:$D))</f>
        <v/>
      </c>
      <c r="G583" s="22" t="str">
        <f>IF($B583="","",SUMIF(Transactions!$F:$F,TEXT(Dashboard!G$3,"mmm-yyyy")&amp;Dashboard!$B583,Transactions!$D:$D))</f>
        <v/>
      </c>
      <c r="H583" s="22" t="str">
        <f>IF($B583="","",SUMIF(Transactions!$F:$F,TEXT(Dashboard!H$3,"mmm-yyyy")&amp;Dashboard!$B583,Transactions!$D:$D))</f>
        <v/>
      </c>
      <c r="I583" s="22" t="str">
        <f>IF($B583="","",SUMIF(Transactions!$F:$F,TEXT(Dashboard!I$3,"mmm-yyyy")&amp;Dashboard!$B583,Transactions!$D:$D))</f>
        <v/>
      </c>
      <c r="J583" s="22" t="str">
        <f>IF($B583="","",SUMIF(Transactions!$F:$F,TEXT(Dashboard!J$3,"mmm-yyyy")&amp;Dashboard!$B583,Transactions!$D:$D))</f>
        <v/>
      </c>
      <c r="K583" s="22" t="str">
        <f>IF($B583="","",SUMIF(Transactions!$F:$F,TEXT(Dashboard!K$3,"mmm-yyyy")&amp;Dashboard!$B583,Transactions!$D:$D))</f>
        <v/>
      </c>
      <c r="L583" s="22" t="str">
        <f>IF($B583="","",SUMIF(Transactions!$F:$F,TEXT(Dashboard!L$3,"mmm-yyyy")&amp;Dashboard!$B583,Transactions!$D:$D))</f>
        <v/>
      </c>
      <c r="M583" s="22" t="str">
        <f>IF($B583="","",SUMIF(Transactions!$F:$F,TEXT(Dashboard!M$3,"mmm-yyyy")&amp;Dashboard!$B583,Transactions!$D:$D))</f>
        <v/>
      </c>
      <c r="N583" s="22" t="str">
        <f>IF($B583="","",SUMIF(Transactions!$F:$F,TEXT(Dashboard!N$3,"mmm-yyyy")&amp;Dashboard!$B583,Transactions!$D:$D))</f>
        <v/>
      </c>
      <c r="O583" s="22" t="str">
        <f>IF($B583="","",SUMIF(Transactions!$F:$F,TEXT(Dashboard!O$3,"mmm-yyyy")&amp;Dashboard!$B583,Transactions!$D:$D))</f>
        <v/>
      </c>
      <c r="P583" s="22" t="str">
        <f t="shared" si="19"/>
        <v/>
      </c>
    </row>
    <row r="584" spans="1:16">
      <c r="A584" s="20" t="str">
        <f t="shared" si="20"/>
        <v/>
      </c>
      <c r="B584" s="21"/>
      <c r="C584" s="22" t="str">
        <f>IF($B584="","",SUMIF(Transactions!$F:$F,TEXT(Dashboard!C$3,"mmm-yyyy")&amp;Dashboard!$B584,Transactions!$D:$D))</f>
        <v/>
      </c>
      <c r="D584" s="22" t="str">
        <f>IF($B584="","",SUMIF(Transactions!$F:$F,TEXT(Dashboard!D$3,"mmm-yyyy")&amp;Dashboard!$B584,Transactions!$D:$D))</f>
        <v/>
      </c>
      <c r="E584" s="22" t="str">
        <f>IF($B584="","",SUMIF(Transactions!$F:$F,TEXT(Dashboard!E$3,"mmm-yyyy")&amp;Dashboard!$B584,Transactions!$D:$D))</f>
        <v/>
      </c>
      <c r="F584" s="22" t="str">
        <f>IF($B584="","",SUMIF(Transactions!$F:$F,TEXT(Dashboard!F$3,"mmm-yyyy")&amp;Dashboard!$B584,Transactions!$D:$D))</f>
        <v/>
      </c>
      <c r="G584" s="22" t="str">
        <f>IF($B584="","",SUMIF(Transactions!$F:$F,TEXT(Dashboard!G$3,"mmm-yyyy")&amp;Dashboard!$B584,Transactions!$D:$D))</f>
        <v/>
      </c>
      <c r="H584" s="22" t="str">
        <f>IF($B584="","",SUMIF(Transactions!$F:$F,TEXT(Dashboard!H$3,"mmm-yyyy")&amp;Dashboard!$B584,Transactions!$D:$D))</f>
        <v/>
      </c>
      <c r="I584" s="22" t="str">
        <f>IF($B584="","",SUMIF(Transactions!$F:$F,TEXT(Dashboard!I$3,"mmm-yyyy")&amp;Dashboard!$B584,Transactions!$D:$D))</f>
        <v/>
      </c>
      <c r="J584" s="22" t="str">
        <f>IF($B584="","",SUMIF(Transactions!$F:$F,TEXT(Dashboard!J$3,"mmm-yyyy")&amp;Dashboard!$B584,Transactions!$D:$D))</f>
        <v/>
      </c>
      <c r="K584" s="22" t="str">
        <f>IF($B584="","",SUMIF(Transactions!$F:$F,TEXT(Dashboard!K$3,"mmm-yyyy")&amp;Dashboard!$B584,Transactions!$D:$D))</f>
        <v/>
      </c>
      <c r="L584" s="22" t="str">
        <f>IF($B584="","",SUMIF(Transactions!$F:$F,TEXT(Dashboard!L$3,"mmm-yyyy")&amp;Dashboard!$B584,Transactions!$D:$D))</f>
        <v/>
      </c>
      <c r="M584" s="22" t="str">
        <f>IF($B584="","",SUMIF(Transactions!$F:$F,TEXT(Dashboard!M$3,"mmm-yyyy")&amp;Dashboard!$B584,Transactions!$D:$D))</f>
        <v/>
      </c>
      <c r="N584" s="22" t="str">
        <f>IF($B584="","",SUMIF(Transactions!$F:$F,TEXT(Dashboard!N$3,"mmm-yyyy")&amp;Dashboard!$B584,Transactions!$D:$D))</f>
        <v/>
      </c>
      <c r="O584" s="22" t="str">
        <f>IF($B584="","",SUMIF(Transactions!$F:$F,TEXT(Dashboard!O$3,"mmm-yyyy")&amp;Dashboard!$B584,Transactions!$D:$D))</f>
        <v/>
      </c>
      <c r="P584" s="22" t="str">
        <f t="shared" si="19"/>
        <v/>
      </c>
    </row>
    <row r="585" spans="1:16">
      <c r="A585" s="20" t="str">
        <f t="shared" si="20"/>
        <v/>
      </c>
      <c r="B585" s="21"/>
      <c r="C585" s="22" t="str">
        <f>IF($B585="","",SUMIF(Transactions!$F:$F,TEXT(Dashboard!C$3,"mmm-yyyy")&amp;Dashboard!$B585,Transactions!$D:$D))</f>
        <v/>
      </c>
      <c r="D585" s="22" t="str">
        <f>IF($B585="","",SUMIF(Transactions!$F:$F,TEXT(Dashboard!D$3,"mmm-yyyy")&amp;Dashboard!$B585,Transactions!$D:$D))</f>
        <v/>
      </c>
      <c r="E585" s="22" t="str">
        <f>IF($B585="","",SUMIF(Transactions!$F:$F,TEXT(Dashboard!E$3,"mmm-yyyy")&amp;Dashboard!$B585,Transactions!$D:$D))</f>
        <v/>
      </c>
      <c r="F585" s="22" t="str">
        <f>IF($B585="","",SUMIF(Transactions!$F:$F,TEXT(Dashboard!F$3,"mmm-yyyy")&amp;Dashboard!$B585,Transactions!$D:$D))</f>
        <v/>
      </c>
      <c r="G585" s="22" t="str">
        <f>IF($B585="","",SUMIF(Transactions!$F:$F,TEXT(Dashboard!G$3,"mmm-yyyy")&amp;Dashboard!$B585,Transactions!$D:$D))</f>
        <v/>
      </c>
      <c r="H585" s="22" t="str">
        <f>IF($B585="","",SUMIF(Transactions!$F:$F,TEXT(Dashboard!H$3,"mmm-yyyy")&amp;Dashboard!$B585,Transactions!$D:$D))</f>
        <v/>
      </c>
      <c r="I585" s="22" t="str">
        <f>IF($B585="","",SUMIF(Transactions!$F:$F,TEXT(Dashboard!I$3,"mmm-yyyy")&amp;Dashboard!$B585,Transactions!$D:$D))</f>
        <v/>
      </c>
      <c r="J585" s="22" t="str">
        <f>IF($B585="","",SUMIF(Transactions!$F:$F,TEXT(Dashboard!J$3,"mmm-yyyy")&amp;Dashboard!$B585,Transactions!$D:$D))</f>
        <v/>
      </c>
      <c r="K585" s="22" t="str">
        <f>IF($B585="","",SUMIF(Transactions!$F:$F,TEXT(Dashboard!K$3,"mmm-yyyy")&amp;Dashboard!$B585,Transactions!$D:$D))</f>
        <v/>
      </c>
      <c r="L585" s="22" t="str">
        <f>IF($B585="","",SUMIF(Transactions!$F:$F,TEXT(Dashboard!L$3,"mmm-yyyy")&amp;Dashboard!$B585,Transactions!$D:$D))</f>
        <v/>
      </c>
      <c r="M585" s="22" t="str">
        <f>IF($B585="","",SUMIF(Transactions!$F:$F,TEXT(Dashboard!M$3,"mmm-yyyy")&amp;Dashboard!$B585,Transactions!$D:$D))</f>
        <v/>
      </c>
      <c r="N585" s="22" t="str">
        <f>IF($B585="","",SUMIF(Transactions!$F:$F,TEXT(Dashboard!N$3,"mmm-yyyy")&amp;Dashboard!$B585,Transactions!$D:$D))</f>
        <v/>
      </c>
      <c r="O585" s="22" t="str">
        <f>IF($B585="","",SUMIF(Transactions!$F:$F,TEXT(Dashboard!O$3,"mmm-yyyy")&amp;Dashboard!$B585,Transactions!$D:$D))</f>
        <v/>
      </c>
      <c r="P585" s="22" t="str">
        <f t="shared" si="19"/>
        <v/>
      </c>
    </row>
    <row r="586" spans="1:16">
      <c r="A586" s="20" t="str">
        <f t="shared" si="20"/>
        <v/>
      </c>
      <c r="B586" s="21"/>
      <c r="C586" s="22" t="str">
        <f>IF($B586="","",SUMIF(Transactions!$F:$F,TEXT(Dashboard!C$3,"mmm-yyyy")&amp;Dashboard!$B586,Transactions!$D:$D))</f>
        <v/>
      </c>
      <c r="D586" s="22" t="str">
        <f>IF($B586="","",SUMIF(Transactions!$F:$F,TEXT(Dashboard!D$3,"mmm-yyyy")&amp;Dashboard!$B586,Transactions!$D:$D))</f>
        <v/>
      </c>
      <c r="E586" s="22" t="str">
        <f>IF($B586="","",SUMIF(Transactions!$F:$F,TEXT(Dashboard!E$3,"mmm-yyyy")&amp;Dashboard!$B586,Transactions!$D:$D))</f>
        <v/>
      </c>
      <c r="F586" s="22" t="str">
        <f>IF($B586="","",SUMIF(Transactions!$F:$F,TEXT(Dashboard!F$3,"mmm-yyyy")&amp;Dashboard!$B586,Transactions!$D:$D))</f>
        <v/>
      </c>
      <c r="G586" s="22" t="str">
        <f>IF($B586="","",SUMIF(Transactions!$F:$F,TEXT(Dashboard!G$3,"mmm-yyyy")&amp;Dashboard!$B586,Transactions!$D:$D))</f>
        <v/>
      </c>
      <c r="H586" s="22" t="str">
        <f>IF($B586="","",SUMIF(Transactions!$F:$F,TEXT(Dashboard!H$3,"mmm-yyyy")&amp;Dashboard!$B586,Transactions!$D:$D))</f>
        <v/>
      </c>
      <c r="I586" s="22" t="str">
        <f>IF($B586="","",SUMIF(Transactions!$F:$F,TEXT(Dashboard!I$3,"mmm-yyyy")&amp;Dashboard!$B586,Transactions!$D:$D))</f>
        <v/>
      </c>
      <c r="J586" s="22" t="str">
        <f>IF($B586="","",SUMIF(Transactions!$F:$F,TEXT(Dashboard!J$3,"mmm-yyyy")&amp;Dashboard!$B586,Transactions!$D:$D))</f>
        <v/>
      </c>
      <c r="K586" s="22" t="str">
        <f>IF($B586="","",SUMIF(Transactions!$F:$F,TEXT(Dashboard!K$3,"mmm-yyyy")&amp;Dashboard!$B586,Transactions!$D:$D))</f>
        <v/>
      </c>
      <c r="L586" s="22" t="str">
        <f>IF($B586="","",SUMIF(Transactions!$F:$F,TEXT(Dashboard!L$3,"mmm-yyyy")&amp;Dashboard!$B586,Transactions!$D:$D))</f>
        <v/>
      </c>
      <c r="M586" s="22" t="str">
        <f>IF($B586="","",SUMIF(Transactions!$F:$F,TEXT(Dashboard!M$3,"mmm-yyyy")&amp;Dashboard!$B586,Transactions!$D:$D))</f>
        <v/>
      </c>
      <c r="N586" s="22" t="str">
        <f>IF($B586="","",SUMIF(Transactions!$F:$F,TEXT(Dashboard!N$3,"mmm-yyyy")&amp;Dashboard!$B586,Transactions!$D:$D))</f>
        <v/>
      </c>
      <c r="O586" s="22" t="str">
        <f>IF($B586="","",SUMIF(Transactions!$F:$F,TEXT(Dashboard!O$3,"mmm-yyyy")&amp;Dashboard!$B586,Transactions!$D:$D))</f>
        <v/>
      </c>
      <c r="P586" s="22" t="str">
        <f t="shared" si="19"/>
        <v/>
      </c>
    </row>
    <row r="587" spans="1:16">
      <c r="A587" s="20" t="str">
        <f t="shared" si="20"/>
        <v/>
      </c>
      <c r="B587" s="21"/>
      <c r="C587" s="22" t="str">
        <f>IF($B587="","",SUMIF(Transactions!$F:$F,TEXT(Dashboard!C$3,"mmm-yyyy")&amp;Dashboard!$B587,Transactions!$D:$D))</f>
        <v/>
      </c>
      <c r="D587" s="22" t="str">
        <f>IF($B587="","",SUMIF(Transactions!$F:$F,TEXT(Dashboard!D$3,"mmm-yyyy")&amp;Dashboard!$B587,Transactions!$D:$D))</f>
        <v/>
      </c>
      <c r="E587" s="22" t="str">
        <f>IF($B587="","",SUMIF(Transactions!$F:$F,TEXT(Dashboard!E$3,"mmm-yyyy")&amp;Dashboard!$B587,Transactions!$D:$D))</f>
        <v/>
      </c>
      <c r="F587" s="22" t="str">
        <f>IF($B587="","",SUMIF(Transactions!$F:$F,TEXT(Dashboard!F$3,"mmm-yyyy")&amp;Dashboard!$B587,Transactions!$D:$D))</f>
        <v/>
      </c>
      <c r="G587" s="22" t="str">
        <f>IF($B587="","",SUMIF(Transactions!$F:$F,TEXT(Dashboard!G$3,"mmm-yyyy")&amp;Dashboard!$B587,Transactions!$D:$D))</f>
        <v/>
      </c>
      <c r="H587" s="22" t="str">
        <f>IF($B587="","",SUMIF(Transactions!$F:$F,TEXT(Dashboard!H$3,"mmm-yyyy")&amp;Dashboard!$B587,Transactions!$D:$D))</f>
        <v/>
      </c>
      <c r="I587" s="22" t="str">
        <f>IF($B587="","",SUMIF(Transactions!$F:$F,TEXT(Dashboard!I$3,"mmm-yyyy")&amp;Dashboard!$B587,Transactions!$D:$D))</f>
        <v/>
      </c>
      <c r="J587" s="22" t="str">
        <f>IF($B587="","",SUMIF(Transactions!$F:$F,TEXT(Dashboard!J$3,"mmm-yyyy")&amp;Dashboard!$B587,Transactions!$D:$D))</f>
        <v/>
      </c>
      <c r="K587" s="22" t="str">
        <f>IF($B587="","",SUMIF(Transactions!$F:$F,TEXT(Dashboard!K$3,"mmm-yyyy")&amp;Dashboard!$B587,Transactions!$D:$D))</f>
        <v/>
      </c>
      <c r="L587" s="22" t="str">
        <f>IF($B587="","",SUMIF(Transactions!$F:$F,TEXT(Dashboard!L$3,"mmm-yyyy")&amp;Dashboard!$B587,Transactions!$D:$D))</f>
        <v/>
      </c>
      <c r="M587" s="22" t="str">
        <f>IF($B587="","",SUMIF(Transactions!$F:$F,TEXT(Dashboard!M$3,"mmm-yyyy")&amp;Dashboard!$B587,Transactions!$D:$D))</f>
        <v/>
      </c>
      <c r="N587" s="22" t="str">
        <f>IF($B587="","",SUMIF(Transactions!$F:$F,TEXT(Dashboard!N$3,"mmm-yyyy")&amp;Dashboard!$B587,Transactions!$D:$D))</f>
        <v/>
      </c>
      <c r="O587" s="22" t="str">
        <f>IF($B587="","",SUMIF(Transactions!$F:$F,TEXT(Dashboard!O$3,"mmm-yyyy")&amp;Dashboard!$B587,Transactions!$D:$D))</f>
        <v/>
      </c>
      <c r="P587" s="22" t="str">
        <f t="shared" si="19"/>
        <v/>
      </c>
    </row>
    <row r="588" spans="1:16">
      <c r="A588" s="20" t="str">
        <f t="shared" si="20"/>
        <v/>
      </c>
      <c r="B588" s="21"/>
      <c r="C588" s="22" t="str">
        <f>IF($B588="","",SUMIF(Transactions!$F:$F,TEXT(Dashboard!C$3,"mmm-yyyy")&amp;Dashboard!$B588,Transactions!$D:$D))</f>
        <v/>
      </c>
      <c r="D588" s="22" t="str">
        <f>IF($B588="","",SUMIF(Transactions!$F:$F,TEXT(Dashboard!D$3,"mmm-yyyy")&amp;Dashboard!$B588,Transactions!$D:$D))</f>
        <v/>
      </c>
      <c r="E588" s="22" t="str">
        <f>IF($B588="","",SUMIF(Transactions!$F:$F,TEXT(Dashboard!E$3,"mmm-yyyy")&amp;Dashboard!$B588,Transactions!$D:$D))</f>
        <v/>
      </c>
      <c r="F588" s="22" t="str">
        <f>IF($B588="","",SUMIF(Transactions!$F:$F,TEXT(Dashboard!F$3,"mmm-yyyy")&amp;Dashboard!$B588,Transactions!$D:$D))</f>
        <v/>
      </c>
      <c r="G588" s="22" t="str">
        <f>IF($B588="","",SUMIF(Transactions!$F:$F,TEXT(Dashboard!G$3,"mmm-yyyy")&amp;Dashboard!$B588,Transactions!$D:$D))</f>
        <v/>
      </c>
      <c r="H588" s="22" t="str">
        <f>IF($B588="","",SUMIF(Transactions!$F:$F,TEXT(Dashboard!H$3,"mmm-yyyy")&amp;Dashboard!$B588,Transactions!$D:$D))</f>
        <v/>
      </c>
      <c r="I588" s="22" t="str">
        <f>IF($B588="","",SUMIF(Transactions!$F:$F,TEXT(Dashboard!I$3,"mmm-yyyy")&amp;Dashboard!$B588,Transactions!$D:$D))</f>
        <v/>
      </c>
      <c r="J588" s="22" t="str">
        <f>IF($B588="","",SUMIF(Transactions!$F:$F,TEXT(Dashboard!J$3,"mmm-yyyy")&amp;Dashboard!$B588,Transactions!$D:$D))</f>
        <v/>
      </c>
      <c r="K588" s="22" t="str">
        <f>IF($B588="","",SUMIF(Transactions!$F:$F,TEXT(Dashboard!K$3,"mmm-yyyy")&amp;Dashboard!$B588,Transactions!$D:$D))</f>
        <v/>
      </c>
      <c r="L588" s="22" t="str">
        <f>IF($B588="","",SUMIF(Transactions!$F:$F,TEXT(Dashboard!L$3,"mmm-yyyy")&amp;Dashboard!$B588,Transactions!$D:$D))</f>
        <v/>
      </c>
      <c r="M588" s="22" t="str">
        <f>IF($B588="","",SUMIF(Transactions!$F:$F,TEXT(Dashboard!M$3,"mmm-yyyy")&amp;Dashboard!$B588,Transactions!$D:$D))</f>
        <v/>
      </c>
      <c r="N588" s="22" t="str">
        <f>IF($B588="","",SUMIF(Transactions!$F:$F,TEXT(Dashboard!N$3,"mmm-yyyy")&amp;Dashboard!$B588,Transactions!$D:$D))</f>
        <v/>
      </c>
      <c r="O588" s="22" t="str">
        <f>IF($B588="","",SUMIF(Transactions!$F:$F,TEXT(Dashboard!O$3,"mmm-yyyy")&amp;Dashboard!$B588,Transactions!$D:$D))</f>
        <v/>
      </c>
      <c r="P588" s="22" t="str">
        <f t="shared" si="19"/>
        <v/>
      </c>
    </row>
    <row r="589" spans="1:16">
      <c r="A589" s="20" t="str">
        <f t="shared" si="20"/>
        <v/>
      </c>
      <c r="B589" s="21"/>
      <c r="C589" s="22" t="str">
        <f>IF($B589="","",SUMIF(Transactions!$F:$F,TEXT(Dashboard!C$3,"mmm-yyyy")&amp;Dashboard!$B589,Transactions!$D:$D))</f>
        <v/>
      </c>
      <c r="D589" s="22" t="str">
        <f>IF($B589="","",SUMIF(Transactions!$F:$F,TEXT(Dashboard!D$3,"mmm-yyyy")&amp;Dashboard!$B589,Transactions!$D:$D))</f>
        <v/>
      </c>
      <c r="E589" s="22" t="str">
        <f>IF($B589="","",SUMIF(Transactions!$F:$F,TEXT(Dashboard!E$3,"mmm-yyyy")&amp;Dashboard!$B589,Transactions!$D:$D))</f>
        <v/>
      </c>
      <c r="F589" s="22" t="str">
        <f>IF($B589="","",SUMIF(Transactions!$F:$F,TEXT(Dashboard!F$3,"mmm-yyyy")&amp;Dashboard!$B589,Transactions!$D:$D))</f>
        <v/>
      </c>
      <c r="G589" s="22" t="str">
        <f>IF($B589="","",SUMIF(Transactions!$F:$F,TEXT(Dashboard!G$3,"mmm-yyyy")&amp;Dashboard!$B589,Transactions!$D:$D))</f>
        <v/>
      </c>
      <c r="H589" s="22" t="str">
        <f>IF($B589="","",SUMIF(Transactions!$F:$F,TEXT(Dashboard!H$3,"mmm-yyyy")&amp;Dashboard!$B589,Transactions!$D:$D))</f>
        <v/>
      </c>
      <c r="I589" s="22" t="str">
        <f>IF($B589="","",SUMIF(Transactions!$F:$F,TEXT(Dashboard!I$3,"mmm-yyyy")&amp;Dashboard!$B589,Transactions!$D:$D))</f>
        <v/>
      </c>
      <c r="J589" s="22" t="str">
        <f>IF($B589="","",SUMIF(Transactions!$F:$F,TEXT(Dashboard!J$3,"mmm-yyyy")&amp;Dashboard!$B589,Transactions!$D:$D))</f>
        <v/>
      </c>
      <c r="K589" s="22" t="str">
        <f>IF($B589="","",SUMIF(Transactions!$F:$F,TEXT(Dashboard!K$3,"mmm-yyyy")&amp;Dashboard!$B589,Transactions!$D:$D))</f>
        <v/>
      </c>
      <c r="L589" s="22" t="str">
        <f>IF($B589="","",SUMIF(Transactions!$F:$F,TEXT(Dashboard!L$3,"mmm-yyyy")&amp;Dashboard!$B589,Transactions!$D:$D))</f>
        <v/>
      </c>
      <c r="M589" s="22" t="str">
        <f>IF($B589="","",SUMIF(Transactions!$F:$F,TEXT(Dashboard!M$3,"mmm-yyyy")&amp;Dashboard!$B589,Transactions!$D:$D))</f>
        <v/>
      </c>
      <c r="N589" s="22" t="str">
        <f>IF($B589="","",SUMIF(Transactions!$F:$F,TEXT(Dashboard!N$3,"mmm-yyyy")&amp;Dashboard!$B589,Transactions!$D:$D))</f>
        <v/>
      </c>
      <c r="O589" s="22" t="str">
        <f>IF($B589="","",SUMIF(Transactions!$F:$F,TEXT(Dashboard!O$3,"mmm-yyyy")&amp;Dashboard!$B589,Transactions!$D:$D))</f>
        <v/>
      </c>
      <c r="P589" s="22" t="str">
        <f t="shared" si="19"/>
        <v/>
      </c>
    </row>
    <row r="590" spans="1:16">
      <c r="A590" s="20" t="str">
        <f t="shared" si="20"/>
        <v/>
      </c>
      <c r="B590" s="21"/>
      <c r="C590" s="22" t="str">
        <f>IF($B590="","",SUMIF(Transactions!$F:$F,TEXT(Dashboard!C$3,"mmm-yyyy")&amp;Dashboard!$B590,Transactions!$D:$D))</f>
        <v/>
      </c>
      <c r="D590" s="22" t="str">
        <f>IF($B590="","",SUMIF(Transactions!$F:$F,TEXT(Dashboard!D$3,"mmm-yyyy")&amp;Dashboard!$B590,Transactions!$D:$D))</f>
        <v/>
      </c>
      <c r="E590" s="22" t="str">
        <f>IF($B590="","",SUMIF(Transactions!$F:$F,TEXT(Dashboard!E$3,"mmm-yyyy")&amp;Dashboard!$B590,Transactions!$D:$D))</f>
        <v/>
      </c>
      <c r="F590" s="22" t="str">
        <f>IF($B590="","",SUMIF(Transactions!$F:$F,TEXT(Dashboard!F$3,"mmm-yyyy")&amp;Dashboard!$B590,Transactions!$D:$D))</f>
        <v/>
      </c>
      <c r="G590" s="22" t="str">
        <f>IF($B590="","",SUMIF(Transactions!$F:$F,TEXT(Dashboard!G$3,"mmm-yyyy")&amp;Dashboard!$B590,Transactions!$D:$D))</f>
        <v/>
      </c>
      <c r="H590" s="22" t="str">
        <f>IF($B590="","",SUMIF(Transactions!$F:$F,TEXT(Dashboard!H$3,"mmm-yyyy")&amp;Dashboard!$B590,Transactions!$D:$D))</f>
        <v/>
      </c>
      <c r="I590" s="22" t="str">
        <f>IF($B590="","",SUMIF(Transactions!$F:$F,TEXT(Dashboard!I$3,"mmm-yyyy")&amp;Dashboard!$B590,Transactions!$D:$D))</f>
        <v/>
      </c>
      <c r="J590" s="22" t="str">
        <f>IF($B590="","",SUMIF(Transactions!$F:$F,TEXT(Dashboard!J$3,"mmm-yyyy")&amp;Dashboard!$B590,Transactions!$D:$D))</f>
        <v/>
      </c>
      <c r="K590" s="22" t="str">
        <f>IF($B590="","",SUMIF(Transactions!$F:$F,TEXT(Dashboard!K$3,"mmm-yyyy")&amp;Dashboard!$B590,Transactions!$D:$D))</f>
        <v/>
      </c>
      <c r="L590" s="22" t="str">
        <f>IF($B590="","",SUMIF(Transactions!$F:$F,TEXT(Dashboard!L$3,"mmm-yyyy")&amp;Dashboard!$B590,Transactions!$D:$D))</f>
        <v/>
      </c>
      <c r="M590" s="22" t="str">
        <f>IF($B590="","",SUMIF(Transactions!$F:$F,TEXT(Dashboard!M$3,"mmm-yyyy")&amp;Dashboard!$B590,Transactions!$D:$D))</f>
        <v/>
      </c>
      <c r="N590" s="22" t="str">
        <f>IF($B590="","",SUMIF(Transactions!$F:$F,TEXT(Dashboard!N$3,"mmm-yyyy")&amp;Dashboard!$B590,Transactions!$D:$D))</f>
        <v/>
      </c>
      <c r="O590" s="22" t="str">
        <f>IF($B590="","",SUMIF(Transactions!$F:$F,TEXT(Dashboard!O$3,"mmm-yyyy")&amp;Dashboard!$B590,Transactions!$D:$D))</f>
        <v/>
      </c>
      <c r="P590" s="22" t="str">
        <f t="shared" si="19"/>
        <v/>
      </c>
    </row>
    <row r="591" spans="1:16">
      <c r="A591" s="20" t="str">
        <f t="shared" si="20"/>
        <v/>
      </c>
      <c r="B591" s="21"/>
      <c r="C591" s="22" t="str">
        <f>IF($B591="","",SUMIF(Transactions!$F:$F,TEXT(Dashboard!C$3,"mmm-yyyy")&amp;Dashboard!$B591,Transactions!$D:$D))</f>
        <v/>
      </c>
      <c r="D591" s="22" t="str">
        <f>IF($B591="","",SUMIF(Transactions!$F:$F,TEXT(Dashboard!D$3,"mmm-yyyy")&amp;Dashboard!$B591,Transactions!$D:$D))</f>
        <v/>
      </c>
      <c r="E591" s="22" t="str">
        <f>IF($B591="","",SUMIF(Transactions!$F:$F,TEXT(Dashboard!E$3,"mmm-yyyy")&amp;Dashboard!$B591,Transactions!$D:$D))</f>
        <v/>
      </c>
      <c r="F591" s="22" t="str">
        <f>IF($B591="","",SUMIF(Transactions!$F:$F,TEXT(Dashboard!F$3,"mmm-yyyy")&amp;Dashboard!$B591,Transactions!$D:$D))</f>
        <v/>
      </c>
      <c r="G591" s="22" t="str">
        <f>IF($B591="","",SUMIF(Transactions!$F:$F,TEXT(Dashboard!G$3,"mmm-yyyy")&amp;Dashboard!$B591,Transactions!$D:$D))</f>
        <v/>
      </c>
      <c r="H591" s="22" t="str">
        <f>IF($B591="","",SUMIF(Transactions!$F:$F,TEXT(Dashboard!H$3,"mmm-yyyy")&amp;Dashboard!$B591,Transactions!$D:$D))</f>
        <v/>
      </c>
      <c r="I591" s="22" t="str">
        <f>IF($B591="","",SUMIF(Transactions!$F:$F,TEXT(Dashboard!I$3,"mmm-yyyy")&amp;Dashboard!$B591,Transactions!$D:$D))</f>
        <v/>
      </c>
      <c r="J591" s="22" t="str">
        <f>IF($B591="","",SUMIF(Transactions!$F:$F,TEXT(Dashboard!J$3,"mmm-yyyy")&amp;Dashboard!$B591,Transactions!$D:$D))</f>
        <v/>
      </c>
      <c r="K591" s="22" t="str">
        <f>IF($B591="","",SUMIF(Transactions!$F:$F,TEXT(Dashboard!K$3,"mmm-yyyy")&amp;Dashboard!$B591,Transactions!$D:$D))</f>
        <v/>
      </c>
      <c r="L591" s="22" t="str">
        <f>IF($B591="","",SUMIF(Transactions!$F:$F,TEXT(Dashboard!L$3,"mmm-yyyy")&amp;Dashboard!$B591,Transactions!$D:$D))</f>
        <v/>
      </c>
      <c r="M591" s="22" t="str">
        <f>IF($B591="","",SUMIF(Transactions!$F:$F,TEXT(Dashboard!M$3,"mmm-yyyy")&amp;Dashboard!$B591,Transactions!$D:$D))</f>
        <v/>
      </c>
      <c r="N591" s="22" t="str">
        <f>IF($B591="","",SUMIF(Transactions!$F:$F,TEXT(Dashboard!N$3,"mmm-yyyy")&amp;Dashboard!$B591,Transactions!$D:$D))</f>
        <v/>
      </c>
      <c r="O591" s="22" t="str">
        <f>IF($B591="","",SUMIF(Transactions!$F:$F,TEXT(Dashboard!O$3,"mmm-yyyy")&amp;Dashboard!$B591,Transactions!$D:$D))</f>
        <v/>
      </c>
      <c r="P591" s="22" t="str">
        <f t="shared" si="19"/>
        <v/>
      </c>
    </row>
    <row r="592" spans="1:16">
      <c r="A592" s="20" t="str">
        <f t="shared" si="20"/>
        <v/>
      </c>
      <c r="B592" s="21"/>
      <c r="C592" s="22" t="str">
        <f>IF($B592="","",SUMIF(Transactions!$F:$F,TEXT(Dashboard!C$3,"mmm-yyyy")&amp;Dashboard!$B592,Transactions!$D:$D))</f>
        <v/>
      </c>
      <c r="D592" s="22" t="str">
        <f>IF($B592="","",SUMIF(Transactions!$F:$F,TEXT(Dashboard!D$3,"mmm-yyyy")&amp;Dashboard!$B592,Transactions!$D:$D))</f>
        <v/>
      </c>
      <c r="E592" s="22" t="str">
        <f>IF($B592="","",SUMIF(Transactions!$F:$F,TEXT(Dashboard!E$3,"mmm-yyyy")&amp;Dashboard!$B592,Transactions!$D:$D))</f>
        <v/>
      </c>
      <c r="F592" s="22" t="str">
        <f>IF($B592="","",SUMIF(Transactions!$F:$F,TEXT(Dashboard!F$3,"mmm-yyyy")&amp;Dashboard!$B592,Transactions!$D:$D))</f>
        <v/>
      </c>
      <c r="G592" s="22" t="str">
        <f>IF($B592="","",SUMIF(Transactions!$F:$F,TEXT(Dashboard!G$3,"mmm-yyyy")&amp;Dashboard!$B592,Transactions!$D:$D))</f>
        <v/>
      </c>
      <c r="H592" s="22" t="str">
        <f>IF($B592="","",SUMIF(Transactions!$F:$F,TEXT(Dashboard!H$3,"mmm-yyyy")&amp;Dashboard!$B592,Transactions!$D:$D))</f>
        <v/>
      </c>
      <c r="I592" s="22" t="str">
        <f>IF($B592="","",SUMIF(Transactions!$F:$F,TEXT(Dashboard!I$3,"mmm-yyyy")&amp;Dashboard!$B592,Transactions!$D:$D))</f>
        <v/>
      </c>
      <c r="J592" s="22" t="str">
        <f>IF($B592="","",SUMIF(Transactions!$F:$F,TEXT(Dashboard!J$3,"mmm-yyyy")&amp;Dashboard!$B592,Transactions!$D:$D))</f>
        <v/>
      </c>
      <c r="K592" s="22" t="str">
        <f>IF($B592="","",SUMIF(Transactions!$F:$F,TEXT(Dashboard!K$3,"mmm-yyyy")&amp;Dashboard!$B592,Transactions!$D:$D))</f>
        <v/>
      </c>
      <c r="L592" s="22" t="str">
        <f>IF($B592="","",SUMIF(Transactions!$F:$F,TEXT(Dashboard!L$3,"mmm-yyyy")&amp;Dashboard!$B592,Transactions!$D:$D))</f>
        <v/>
      </c>
      <c r="M592" s="22" t="str">
        <f>IF($B592="","",SUMIF(Transactions!$F:$F,TEXT(Dashboard!M$3,"mmm-yyyy")&amp;Dashboard!$B592,Transactions!$D:$D))</f>
        <v/>
      </c>
      <c r="N592" s="22" t="str">
        <f>IF($B592="","",SUMIF(Transactions!$F:$F,TEXT(Dashboard!N$3,"mmm-yyyy")&amp;Dashboard!$B592,Transactions!$D:$D))</f>
        <v/>
      </c>
      <c r="O592" s="22" t="str">
        <f>IF($B592="","",SUMIF(Transactions!$F:$F,TEXT(Dashboard!O$3,"mmm-yyyy")&amp;Dashboard!$B592,Transactions!$D:$D))</f>
        <v/>
      </c>
      <c r="P592" s="22" t="str">
        <f t="shared" si="19"/>
        <v/>
      </c>
    </row>
    <row r="593" spans="1:16">
      <c r="A593" s="20" t="str">
        <f t="shared" si="20"/>
        <v/>
      </c>
      <c r="B593" s="21"/>
      <c r="C593" s="22" t="str">
        <f>IF($B593="","",SUMIF(Transactions!$F:$F,TEXT(Dashboard!C$3,"mmm-yyyy")&amp;Dashboard!$B593,Transactions!$D:$D))</f>
        <v/>
      </c>
      <c r="D593" s="22" t="str">
        <f>IF($B593="","",SUMIF(Transactions!$F:$F,TEXT(Dashboard!D$3,"mmm-yyyy")&amp;Dashboard!$B593,Transactions!$D:$D))</f>
        <v/>
      </c>
      <c r="E593" s="22" t="str">
        <f>IF($B593="","",SUMIF(Transactions!$F:$F,TEXT(Dashboard!E$3,"mmm-yyyy")&amp;Dashboard!$B593,Transactions!$D:$D))</f>
        <v/>
      </c>
      <c r="F593" s="22" t="str">
        <f>IF($B593="","",SUMIF(Transactions!$F:$F,TEXT(Dashboard!F$3,"mmm-yyyy")&amp;Dashboard!$B593,Transactions!$D:$D))</f>
        <v/>
      </c>
      <c r="G593" s="22" t="str">
        <f>IF($B593="","",SUMIF(Transactions!$F:$F,TEXT(Dashboard!G$3,"mmm-yyyy")&amp;Dashboard!$B593,Transactions!$D:$D))</f>
        <v/>
      </c>
      <c r="H593" s="22" t="str">
        <f>IF($B593="","",SUMIF(Transactions!$F:$F,TEXT(Dashboard!H$3,"mmm-yyyy")&amp;Dashboard!$B593,Transactions!$D:$D))</f>
        <v/>
      </c>
      <c r="I593" s="22" t="str">
        <f>IF($B593="","",SUMIF(Transactions!$F:$F,TEXT(Dashboard!I$3,"mmm-yyyy")&amp;Dashboard!$B593,Transactions!$D:$D))</f>
        <v/>
      </c>
      <c r="J593" s="22" t="str">
        <f>IF($B593="","",SUMIF(Transactions!$F:$F,TEXT(Dashboard!J$3,"mmm-yyyy")&amp;Dashboard!$B593,Transactions!$D:$D))</f>
        <v/>
      </c>
      <c r="K593" s="22" t="str">
        <f>IF($B593="","",SUMIF(Transactions!$F:$F,TEXT(Dashboard!K$3,"mmm-yyyy")&amp;Dashboard!$B593,Transactions!$D:$D))</f>
        <v/>
      </c>
      <c r="L593" s="22" t="str">
        <f>IF($B593="","",SUMIF(Transactions!$F:$F,TEXT(Dashboard!L$3,"mmm-yyyy")&amp;Dashboard!$B593,Transactions!$D:$D))</f>
        <v/>
      </c>
      <c r="M593" s="22" t="str">
        <f>IF($B593="","",SUMIF(Transactions!$F:$F,TEXT(Dashboard!M$3,"mmm-yyyy")&amp;Dashboard!$B593,Transactions!$D:$D))</f>
        <v/>
      </c>
      <c r="N593" s="22" t="str">
        <f>IF($B593="","",SUMIF(Transactions!$F:$F,TEXT(Dashboard!N$3,"mmm-yyyy")&amp;Dashboard!$B593,Transactions!$D:$D))</f>
        <v/>
      </c>
      <c r="O593" s="22" t="str">
        <f>IF($B593="","",SUMIF(Transactions!$F:$F,TEXT(Dashboard!O$3,"mmm-yyyy")&amp;Dashboard!$B593,Transactions!$D:$D))</f>
        <v/>
      </c>
      <c r="P593" s="22" t="str">
        <f t="shared" si="19"/>
        <v/>
      </c>
    </row>
    <row r="594" spans="1:16">
      <c r="A594" s="20" t="str">
        <f t="shared" si="20"/>
        <v/>
      </c>
      <c r="B594" s="21"/>
      <c r="C594" s="22" t="str">
        <f>IF($B594="","",SUMIF(Transactions!$F:$F,TEXT(Dashboard!C$3,"mmm-yyyy")&amp;Dashboard!$B594,Transactions!$D:$D))</f>
        <v/>
      </c>
      <c r="D594" s="22" t="str">
        <f>IF($B594="","",SUMIF(Transactions!$F:$F,TEXT(Dashboard!D$3,"mmm-yyyy")&amp;Dashboard!$B594,Transactions!$D:$D))</f>
        <v/>
      </c>
      <c r="E594" s="22" t="str">
        <f>IF($B594="","",SUMIF(Transactions!$F:$F,TEXT(Dashboard!E$3,"mmm-yyyy")&amp;Dashboard!$B594,Transactions!$D:$D))</f>
        <v/>
      </c>
      <c r="F594" s="22" t="str">
        <f>IF($B594="","",SUMIF(Transactions!$F:$F,TEXT(Dashboard!F$3,"mmm-yyyy")&amp;Dashboard!$B594,Transactions!$D:$D))</f>
        <v/>
      </c>
      <c r="G594" s="22" t="str">
        <f>IF($B594="","",SUMIF(Transactions!$F:$F,TEXT(Dashboard!G$3,"mmm-yyyy")&amp;Dashboard!$B594,Transactions!$D:$D))</f>
        <v/>
      </c>
      <c r="H594" s="22" t="str">
        <f>IF($B594="","",SUMIF(Transactions!$F:$F,TEXT(Dashboard!H$3,"mmm-yyyy")&amp;Dashboard!$B594,Transactions!$D:$D))</f>
        <v/>
      </c>
      <c r="I594" s="22" t="str">
        <f>IF($B594="","",SUMIF(Transactions!$F:$F,TEXT(Dashboard!I$3,"mmm-yyyy")&amp;Dashboard!$B594,Transactions!$D:$D))</f>
        <v/>
      </c>
      <c r="J594" s="22" t="str">
        <f>IF($B594="","",SUMIF(Transactions!$F:$F,TEXT(Dashboard!J$3,"mmm-yyyy")&amp;Dashboard!$B594,Transactions!$D:$D))</f>
        <v/>
      </c>
      <c r="K594" s="22" t="str">
        <f>IF($B594="","",SUMIF(Transactions!$F:$F,TEXT(Dashboard!K$3,"mmm-yyyy")&amp;Dashboard!$B594,Transactions!$D:$D))</f>
        <v/>
      </c>
      <c r="L594" s="22" t="str">
        <f>IF($B594="","",SUMIF(Transactions!$F:$F,TEXT(Dashboard!L$3,"mmm-yyyy")&amp;Dashboard!$B594,Transactions!$D:$D))</f>
        <v/>
      </c>
      <c r="M594" s="22" t="str">
        <f>IF($B594="","",SUMIF(Transactions!$F:$F,TEXT(Dashboard!M$3,"mmm-yyyy")&amp;Dashboard!$B594,Transactions!$D:$D))</f>
        <v/>
      </c>
      <c r="N594" s="22" t="str">
        <f>IF($B594="","",SUMIF(Transactions!$F:$F,TEXT(Dashboard!N$3,"mmm-yyyy")&amp;Dashboard!$B594,Transactions!$D:$D))</f>
        <v/>
      </c>
      <c r="O594" s="22" t="str">
        <f>IF($B594="","",SUMIF(Transactions!$F:$F,TEXT(Dashboard!O$3,"mmm-yyyy")&amp;Dashboard!$B594,Transactions!$D:$D))</f>
        <v/>
      </c>
      <c r="P594" s="22" t="str">
        <f t="shared" si="19"/>
        <v/>
      </c>
    </row>
    <row r="595" spans="1:16">
      <c r="A595" s="20" t="str">
        <f t="shared" si="20"/>
        <v/>
      </c>
      <c r="B595" s="21"/>
      <c r="C595" s="22" t="str">
        <f>IF($B595="","",SUMIF(Transactions!$F:$F,TEXT(Dashboard!C$3,"mmm-yyyy")&amp;Dashboard!$B595,Transactions!$D:$D))</f>
        <v/>
      </c>
      <c r="D595" s="22" t="str">
        <f>IF($B595="","",SUMIF(Transactions!$F:$F,TEXT(Dashboard!D$3,"mmm-yyyy")&amp;Dashboard!$B595,Transactions!$D:$D))</f>
        <v/>
      </c>
      <c r="E595" s="22" t="str">
        <f>IF($B595="","",SUMIF(Transactions!$F:$F,TEXT(Dashboard!E$3,"mmm-yyyy")&amp;Dashboard!$B595,Transactions!$D:$D))</f>
        <v/>
      </c>
      <c r="F595" s="22" t="str">
        <f>IF($B595="","",SUMIF(Transactions!$F:$F,TEXT(Dashboard!F$3,"mmm-yyyy")&amp;Dashboard!$B595,Transactions!$D:$D))</f>
        <v/>
      </c>
      <c r="G595" s="22" t="str">
        <f>IF($B595="","",SUMIF(Transactions!$F:$F,TEXT(Dashboard!G$3,"mmm-yyyy")&amp;Dashboard!$B595,Transactions!$D:$D))</f>
        <v/>
      </c>
      <c r="H595" s="22" t="str">
        <f>IF($B595="","",SUMIF(Transactions!$F:$F,TEXT(Dashboard!H$3,"mmm-yyyy")&amp;Dashboard!$B595,Transactions!$D:$D))</f>
        <v/>
      </c>
      <c r="I595" s="22" t="str">
        <f>IF($B595="","",SUMIF(Transactions!$F:$F,TEXT(Dashboard!I$3,"mmm-yyyy")&amp;Dashboard!$B595,Transactions!$D:$D))</f>
        <v/>
      </c>
      <c r="J595" s="22" t="str">
        <f>IF($B595="","",SUMIF(Transactions!$F:$F,TEXT(Dashboard!J$3,"mmm-yyyy")&amp;Dashboard!$B595,Transactions!$D:$D))</f>
        <v/>
      </c>
      <c r="K595" s="22" t="str">
        <f>IF($B595="","",SUMIF(Transactions!$F:$F,TEXT(Dashboard!K$3,"mmm-yyyy")&amp;Dashboard!$B595,Transactions!$D:$D))</f>
        <v/>
      </c>
      <c r="L595" s="22" t="str">
        <f>IF($B595="","",SUMIF(Transactions!$F:$F,TEXT(Dashboard!L$3,"mmm-yyyy")&amp;Dashboard!$B595,Transactions!$D:$D))</f>
        <v/>
      </c>
      <c r="M595" s="22" t="str">
        <f>IF($B595="","",SUMIF(Transactions!$F:$F,TEXT(Dashboard!M$3,"mmm-yyyy")&amp;Dashboard!$B595,Transactions!$D:$D))</f>
        <v/>
      </c>
      <c r="N595" s="22" t="str">
        <f>IF($B595="","",SUMIF(Transactions!$F:$F,TEXT(Dashboard!N$3,"mmm-yyyy")&amp;Dashboard!$B595,Transactions!$D:$D))</f>
        <v/>
      </c>
      <c r="O595" s="22" t="str">
        <f>IF($B595="","",SUMIF(Transactions!$F:$F,TEXT(Dashboard!O$3,"mmm-yyyy")&amp;Dashboard!$B595,Transactions!$D:$D))</f>
        <v/>
      </c>
      <c r="P595" s="22" t="str">
        <f t="shared" si="19"/>
        <v/>
      </c>
    </row>
    <row r="596" spans="1:16">
      <c r="A596" s="20" t="str">
        <f t="shared" si="20"/>
        <v/>
      </c>
      <c r="B596" s="21"/>
      <c r="C596" s="22" t="str">
        <f>IF($B596="","",SUMIF(Transactions!$F:$F,TEXT(Dashboard!C$3,"mmm-yyyy")&amp;Dashboard!$B596,Transactions!$D:$D))</f>
        <v/>
      </c>
      <c r="D596" s="22" t="str">
        <f>IF($B596="","",SUMIF(Transactions!$F:$F,TEXT(Dashboard!D$3,"mmm-yyyy")&amp;Dashboard!$B596,Transactions!$D:$D))</f>
        <v/>
      </c>
      <c r="E596" s="22" t="str">
        <f>IF($B596="","",SUMIF(Transactions!$F:$F,TEXT(Dashboard!E$3,"mmm-yyyy")&amp;Dashboard!$B596,Transactions!$D:$D))</f>
        <v/>
      </c>
      <c r="F596" s="22" t="str">
        <f>IF($B596="","",SUMIF(Transactions!$F:$F,TEXT(Dashboard!F$3,"mmm-yyyy")&amp;Dashboard!$B596,Transactions!$D:$D))</f>
        <v/>
      </c>
      <c r="G596" s="22" t="str">
        <f>IF($B596="","",SUMIF(Transactions!$F:$F,TEXT(Dashboard!G$3,"mmm-yyyy")&amp;Dashboard!$B596,Transactions!$D:$D))</f>
        <v/>
      </c>
      <c r="H596" s="22" t="str">
        <f>IF($B596="","",SUMIF(Transactions!$F:$F,TEXT(Dashboard!H$3,"mmm-yyyy")&amp;Dashboard!$B596,Transactions!$D:$D))</f>
        <v/>
      </c>
      <c r="I596" s="22" t="str">
        <f>IF($B596="","",SUMIF(Transactions!$F:$F,TEXT(Dashboard!I$3,"mmm-yyyy")&amp;Dashboard!$B596,Transactions!$D:$D))</f>
        <v/>
      </c>
      <c r="J596" s="22" t="str">
        <f>IF($B596="","",SUMIF(Transactions!$F:$F,TEXT(Dashboard!J$3,"mmm-yyyy")&amp;Dashboard!$B596,Transactions!$D:$D))</f>
        <v/>
      </c>
      <c r="K596" s="22" t="str">
        <f>IF($B596="","",SUMIF(Transactions!$F:$F,TEXT(Dashboard!K$3,"mmm-yyyy")&amp;Dashboard!$B596,Transactions!$D:$D))</f>
        <v/>
      </c>
      <c r="L596" s="22" t="str">
        <f>IF($B596="","",SUMIF(Transactions!$F:$F,TEXT(Dashboard!L$3,"mmm-yyyy")&amp;Dashboard!$B596,Transactions!$D:$D))</f>
        <v/>
      </c>
      <c r="M596" s="22" t="str">
        <f>IF($B596="","",SUMIF(Transactions!$F:$F,TEXT(Dashboard!M$3,"mmm-yyyy")&amp;Dashboard!$B596,Transactions!$D:$D))</f>
        <v/>
      </c>
      <c r="N596" s="22" t="str">
        <f>IF($B596="","",SUMIF(Transactions!$F:$F,TEXT(Dashboard!N$3,"mmm-yyyy")&amp;Dashboard!$B596,Transactions!$D:$D))</f>
        <v/>
      </c>
      <c r="O596" s="22" t="str">
        <f>IF($B596="","",SUMIF(Transactions!$F:$F,TEXT(Dashboard!O$3,"mmm-yyyy")&amp;Dashboard!$B596,Transactions!$D:$D))</f>
        <v/>
      </c>
      <c r="P596" s="22" t="str">
        <f t="shared" si="19"/>
        <v/>
      </c>
    </row>
    <row r="597" spans="1:16">
      <c r="A597" s="20" t="str">
        <f t="shared" si="20"/>
        <v/>
      </c>
      <c r="B597" s="21"/>
      <c r="C597" s="22" t="str">
        <f>IF($B597="","",SUMIF(Transactions!$F:$F,TEXT(Dashboard!C$3,"mmm-yyyy")&amp;Dashboard!$B597,Transactions!$D:$D))</f>
        <v/>
      </c>
      <c r="D597" s="22" t="str">
        <f>IF($B597="","",SUMIF(Transactions!$F:$F,TEXT(Dashboard!D$3,"mmm-yyyy")&amp;Dashboard!$B597,Transactions!$D:$D))</f>
        <v/>
      </c>
      <c r="E597" s="22" t="str">
        <f>IF($B597="","",SUMIF(Transactions!$F:$F,TEXT(Dashboard!E$3,"mmm-yyyy")&amp;Dashboard!$B597,Transactions!$D:$D))</f>
        <v/>
      </c>
      <c r="F597" s="22" t="str">
        <f>IF($B597="","",SUMIF(Transactions!$F:$F,TEXT(Dashboard!F$3,"mmm-yyyy")&amp;Dashboard!$B597,Transactions!$D:$D))</f>
        <v/>
      </c>
      <c r="G597" s="22" t="str">
        <f>IF($B597="","",SUMIF(Transactions!$F:$F,TEXT(Dashboard!G$3,"mmm-yyyy")&amp;Dashboard!$B597,Transactions!$D:$D))</f>
        <v/>
      </c>
      <c r="H597" s="22" t="str">
        <f>IF($B597="","",SUMIF(Transactions!$F:$F,TEXT(Dashboard!H$3,"mmm-yyyy")&amp;Dashboard!$B597,Transactions!$D:$D))</f>
        <v/>
      </c>
      <c r="I597" s="22" t="str">
        <f>IF($B597="","",SUMIF(Transactions!$F:$F,TEXT(Dashboard!I$3,"mmm-yyyy")&amp;Dashboard!$B597,Transactions!$D:$D))</f>
        <v/>
      </c>
      <c r="J597" s="22" t="str">
        <f>IF($B597="","",SUMIF(Transactions!$F:$F,TEXT(Dashboard!J$3,"mmm-yyyy")&amp;Dashboard!$B597,Transactions!$D:$D))</f>
        <v/>
      </c>
      <c r="K597" s="22" t="str">
        <f>IF($B597="","",SUMIF(Transactions!$F:$F,TEXT(Dashboard!K$3,"mmm-yyyy")&amp;Dashboard!$B597,Transactions!$D:$D))</f>
        <v/>
      </c>
      <c r="L597" s="22" t="str">
        <f>IF($B597="","",SUMIF(Transactions!$F:$F,TEXT(Dashboard!L$3,"mmm-yyyy")&amp;Dashboard!$B597,Transactions!$D:$D))</f>
        <v/>
      </c>
      <c r="M597" s="22" t="str">
        <f>IF($B597="","",SUMIF(Transactions!$F:$F,TEXT(Dashboard!M$3,"mmm-yyyy")&amp;Dashboard!$B597,Transactions!$D:$D))</f>
        <v/>
      </c>
      <c r="N597" s="22" t="str">
        <f>IF($B597="","",SUMIF(Transactions!$F:$F,TEXT(Dashboard!N$3,"mmm-yyyy")&amp;Dashboard!$B597,Transactions!$D:$D))</f>
        <v/>
      </c>
      <c r="O597" s="22" t="str">
        <f>IF($B597="","",SUMIF(Transactions!$F:$F,TEXT(Dashboard!O$3,"mmm-yyyy")&amp;Dashboard!$B597,Transactions!$D:$D))</f>
        <v/>
      </c>
      <c r="P597" s="22" t="str">
        <f t="shared" si="19"/>
        <v/>
      </c>
    </row>
    <row r="598" spans="1:16">
      <c r="A598" s="20" t="str">
        <f t="shared" si="20"/>
        <v/>
      </c>
      <c r="B598" s="21"/>
      <c r="C598" s="22" t="str">
        <f>IF($B598="","",SUMIF(Transactions!$F:$F,TEXT(Dashboard!C$3,"mmm-yyyy")&amp;Dashboard!$B598,Transactions!$D:$D))</f>
        <v/>
      </c>
      <c r="D598" s="22" t="str">
        <f>IF($B598="","",SUMIF(Transactions!$F:$F,TEXT(Dashboard!D$3,"mmm-yyyy")&amp;Dashboard!$B598,Transactions!$D:$D))</f>
        <v/>
      </c>
      <c r="E598" s="22" t="str">
        <f>IF($B598="","",SUMIF(Transactions!$F:$F,TEXT(Dashboard!E$3,"mmm-yyyy")&amp;Dashboard!$B598,Transactions!$D:$D))</f>
        <v/>
      </c>
      <c r="F598" s="22" t="str">
        <f>IF($B598="","",SUMIF(Transactions!$F:$F,TEXT(Dashboard!F$3,"mmm-yyyy")&amp;Dashboard!$B598,Transactions!$D:$D))</f>
        <v/>
      </c>
      <c r="G598" s="22" t="str">
        <f>IF($B598="","",SUMIF(Transactions!$F:$F,TEXT(Dashboard!G$3,"mmm-yyyy")&amp;Dashboard!$B598,Transactions!$D:$D))</f>
        <v/>
      </c>
      <c r="H598" s="22" t="str">
        <f>IF($B598="","",SUMIF(Transactions!$F:$F,TEXT(Dashboard!H$3,"mmm-yyyy")&amp;Dashboard!$B598,Transactions!$D:$D))</f>
        <v/>
      </c>
      <c r="I598" s="22" t="str">
        <f>IF($B598="","",SUMIF(Transactions!$F:$F,TEXT(Dashboard!I$3,"mmm-yyyy")&amp;Dashboard!$B598,Transactions!$D:$D))</f>
        <v/>
      </c>
      <c r="J598" s="22" t="str">
        <f>IF($B598="","",SUMIF(Transactions!$F:$F,TEXT(Dashboard!J$3,"mmm-yyyy")&amp;Dashboard!$B598,Transactions!$D:$D))</f>
        <v/>
      </c>
      <c r="K598" s="22" t="str">
        <f>IF($B598="","",SUMIF(Transactions!$F:$F,TEXT(Dashboard!K$3,"mmm-yyyy")&amp;Dashboard!$B598,Transactions!$D:$D))</f>
        <v/>
      </c>
      <c r="L598" s="22" t="str">
        <f>IF($B598="","",SUMIF(Transactions!$F:$F,TEXT(Dashboard!L$3,"mmm-yyyy")&amp;Dashboard!$B598,Transactions!$D:$D))</f>
        <v/>
      </c>
      <c r="M598" s="22" t="str">
        <f>IF($B598="","",SUMIF(Transactions!$F:$F,TEXT(Dashboard!M$3,"mmm-yyyy")&amp;Dashboard!$B598,Transactions!$D:$D))</f>
        <v/>
      </c>
      <c r="N598" s="22" t="str">
        <f>IF($B598="","",SUMIF(Transactions!$F:$F,TEXT(Dashboard!N$3,"mmm-yyyy")&amp;Dashboard!$B598,Transactions!$D:$D))</f>
        <v/>
      </c>
      <c r="O598" s="22" t="str">
        <f>IF($B598="","",SUMIF(Transactions!$F:$F,TEXT(Dashboard!O$3,"mmm-yyyy")&amp;Dashboard!$B598,Transactions!$D:$D))</f>
        <v/>
      </c>
      <c r="P598" s="22" t="str">
        <f t="shared" si="19"/>
        <v/>
      </c>
    </row>
    <row r="599" spans="1:16">
      <c r="A599" s="20" t="str">
        <f t="shared" si="20"/>
        <v/>
      </c>
      <c r="B599" s="21"/>
      <c r="C599" s="22" t="str">
        <f>IF($B599="","",SUMIF(Transactions!$F:$F,TEXT(Dashboard!C$3,"mmm-yyyy")&amp;Dashboard!$B599,Transactions!$D:$D))</f>
        <v/>
      </c>
      <c r="D599" s="22" t="str">
        <f>IF($B599="","",SUMIF(Transactions!$F:$F,TEXT(Dashboard!D$3,"mmm-yyyy")&amp;Dashboard!$B599,Transactions!$D:$D))</f>
        <v/>
      </c>
      <c r="E599" s="22" t="str">
        <f>IF($B599="","",SUMIF(Transactions!$F:$F,TEXT(Dashboard!E$3,"mmm-yyyy")&amp;Dashboard!$B599,Transactions!$D:$D))</f>
        <v/>
      </c>
      <c r="F599" s="22" t="str">
        <f>IF($B599="","",SUMIF(Transactions!$F:$F,TEXT(Dashboard!F$3,"mmm-yyyy")&amp;Dashboard!$B599,Transactions!$D:$D))</f>
        <v/>
      </c>
      <c r="G599" s="22" t="str">
        <f>IF($B599="","",SUMIF(Transactions!$F:$F,TEXT(Dashboard!G$3,"mmm-yyyy")&amp;Dashboard!$B599,Transactions!$D:$D))</f>
        <v/>
      </c>
      <c r="H599" s="22" t="str">
        <f>IF($B599="","",SUMIF(Transactions!$F:$F,TEXT(Dashboard!H$3,"mmm-yyyy")&amp;Dashboard!$B599,Transactions!$D:$D))</f>
        <v/>
      </c>
      <c r="I599" s="22" t="str">
        <f>IF($B599="","",SUMIF(Transactions!$F:$F,TEXT(Dashboard!I$3,"mmm-yyyy")&amp;Dashboard!$B599,Transactions!$D:$D))</f>
        <v/>
      </c>
      <c r="J599" s="22" t="str">
        <f>IF($B599="","",SUMIF(Transactions!$F:$F,TEXT(Dashboard!J$3,"mmm-yyyy")&amp;Dashboard!$B599,Transactions!$D:$D))</f>
        <v/>
      </c>
      <c r="K599" s="22" t="str">
        <f>IF($B599="","",SUMIF(Transactions!$F:$F,TEXT(Dashboard!K$3,"mmm-yyyy")&amp;Dashboard!$B599,Transactions!$D:$D))</f>
        <v/>
      </c>
      <c r="L599" s="22" t="str">
        <f>IF($B599="","",SUMIF(Transactions!$F:$F,TEXT(Dashboard!L$3,"mmm-yyyy")&amp;Dashboard!$B599,Transactions!$D:$D))</f>
        <v/>
      </c>
      <c r="M599" s="22" t="str">
        <f>IF($B599="","",SUMIF(Transactions!$F:$F,TEXT(Dashboard!M$3,"mmm-yyyy")&amp;Dashboard!$B599,Transactions!$D:$D))</f>
        <v/>
      </c>
      <c r="N599" s="22" t="str">
        <f>IF($B599="","",SUMIF(Transactions!$F:$F,TEXT(Dashboard!N$3,"mmm-yyyy")&amp;Dashboard!$B599,Transactions!$D:$D))</f>
        <v/>
      </c>
      <c r="O599" s="22" t="str">
        <f>IF($B599="","",SUMIF(Transactions!$F:$F,TEXT(Dashboard!O$3,"mmm-yyyy")&amp;Dashboard!$B599,Transactions!$D:$D))</f>
        <v/>
      </c>
      <c r="P599" s="22" t="str">
        <f t="shared" si="19"/>
        <v/>
      </c>
    </row>
    <row r="600" spans="1:16">
      <c r="A600" s="20" t="str">
        <f t="shared" si="20"/>
        <v/>
      </c>
      <c r="B600" s="21"/>
      <c r="C600" s="22" t="str">
        <f>IF($B600="","",SUMIF(Transactions!$F:$F,TEXT(Dashboard!C$3,"mmm-yyyy")&amp;Dashboard!$B600,Transactions!$D:$D))</f>
        <v/>
      </c>
      <c r="D600" s="22" t="str">
        <f>IF($B600="","",SUMIF(Transactions!$F:$F,TEXT(Dashboard!D$3,"mmm-yyyy")&amp;Dashboard!$B600,Transactions!$D:$D))</f>
        <v/>
      </c>
      <c r="E600" s="22" t="str">
        <f>IF($B600="","",SUMIF(Transactions!$F:$F,TEXT(Dashboard!E$3,"mmm-yyyy")&amp;Dashboard!$B600,Transactions!$D:$D))</f>
        <v/>
      </c>
      <c r="F600" s="22" t="str">
        <f>IF($B600="","",SUMIF(Transactions!$F:$F,TEXT(Dashboard!F$3,"mmm-yyyy")&amp;Dashboard!$B600,Transactions!$D:$D))</f>
        <v/>
      </c>
      <c r="G600" s="22" t="str">
        <f>IF($B600="","",SUMIF(Transactions!$F:$F,TEXT(Dashboard!G$3,"mmm-yyyy")&amp;Dashboard!$B600,Transactions!$D:$D))</f>
        <v/>
      </c>
      <c r="H600" s="22" t="str">
        <f>IF($B600="","",SUMIF(Transactions!$F:$F,TEXT(Dashboard!H$3,"mmm-yyyy")&amp;Dashboard!$B600,Transactions!$D:$D))</f>
        <v/>
      </c>
      <c r="I600" s="22" t="str">
        <f>IF($B600="","",SUMIF(Transactions!$F:$F,TEXT(Dashboard!I$3,"mmm-yyyy")&amp;Dashboard!$B600,Transactions!$D:$D))</f>
        <v/>
      </c>
      <c r="J600" s="22" t="str">
        <f>IF($B600="","",SUMIF(Transactions!$F:$F,TEXT(Dashboard!J$3,"mmm-yyyy")&amp;Dashboard!$B600,Transactions!$D:$D))</f>
        <v/>
      </c>
      <c r="K600" s="22" t="str">
        <f>IF($B600="","",SUMIF(Transactions!$F:$F,TEXT(Dashboard!K$3,"mmm-yyyy")&amp;Dashboard!$B600,Transactions!$D:$D))</f>
        <v/>
      </c>
      <c r="L600" s="22" t="str">
        <f>IF($B600="","",SUMIF(Transactions!$F:$F,TEXT(Dashboard!L$3,"mmm-yyyy")&amp;Dashboard!$B600,Transactions!$D:$D))</f>
        <v/>
      </c>
      <c r="M600" s="22" t="str">
        <f>IF($B600="","",SUMIF(Transactions!$F:$F,TEXT(Dashboard!M$3,"mmm-yyyy")&amp;Dashboard!$B600,Transactions!$D:$D))</f>
        <v/>
      </c>
      <c r="N600" s="22" t="str">
        <f>IF($B600="","",SUMIF(Transactions!$F:$F,TEXT(Dashboard!N$3,"mmm-yyyy")&amp;Dashboard!$B600,Transactions!$D:$D))</f>
        <v/>
      </c>
      <c r="O600" s="22" t="str">
        <f>IF($B600="","",SUMIF(Transactions!$F:$F,TEXT(Dashboard!O$3,"mmm-yyyy")&amp;Dashboard!$B600,Transactions!$D:$D))</f>
        <v/>
      </c>
      <c r="P600" s="22" t="str">
        <f t="shared" si="19"/>
        <v/>
      </c>
    </row>
    <row r="601" spans="1:16">
      <c r="A601" s="20" t="str">
        <f t="shared" si="20"/>
        <v/>
      </c>
      <c r="B601" s="21"/>
      <c r="C601" s="22" t="str">
        <f>IF($B601="","",SUMIF(Transactions!$F:$F,TEXT(Dashboard!C$3,"mmm-yyyy")&amp;Dashboard!$B601,Transactions!$D:$D))</f>
        <v/>
      </c>
      <c r="D601" s="22" t="str">
        <f>IF($B601="","",SUMIF(Transactions!$F:$F,TEXT(Dashboard!D$3,"mmm-yyyy")&amp;Dashboard!$B601,Transactions!$D:$D))</f>
        <v/>
      </c>
      <c r="E601" s="22" t="str">
        <f>IF($B601="","",SUMIF(Transactions!$F:$F,TEXT(Dashboard!E$3,"mmm-yyyy")&amp;Dashboard!$B601,Transactions!$D:$D))</f>
        <v/>
      </c>
      <c r="F601" s="22" t="str">
        <f>IF($B601="","",SUMIF(Transactions!$F:$F,TEXT(Dashboard!F$3,"mmm-yyyy")&amp;Dashboard!$B601,Transactions!$D:$D))</f>
        <v/>
      </c>
      <c r="G601" s="22" t="str">
        <f>IF($B601="","",SUMIF(Transactions!$F:$F,TEXT(Dashboard!G$3,"mmm-yyyy")&amp;Dashboard!$B601,Transactions!$D:$D))</f>
        <v/>
      </c>
      <c r="H601" s="22" t="str">
        <f>IF($B601="","",SUMIF(Transactions!$F:$F,TEXT(Dashboard!H$3,"mmm-yyyy")&amp;Dashboard!$B601,Transactions!$D:$D))</f>
        <v/>
      </c>
      <c r="I601" s="22" t="str">
        <f>IF($B601="","",SUMIF(Transactions!$F:$F,TEXT(Dashboard!I$3,"mmm-yyyy")&amp;Dashboard!$B601,Transactions!$D:$D))</f>
        <v/>
      </c>
      <c r="J601" s="22" t="str">
        <f>IF($B601="","",SUMIF(Transactions!$F:$F,TEXT(Dashboard!J$3,"mmm-yyyy")&amp;Dashboard!$B601,Transactions!$D:$D))</f>
        <v/>
      </c>
      <c r="K601" s="22" t="str">
        <f>IF($B601="","",SUMIF(Transactions!$F:$F,TEXT(Dashboard!K$3,"mmm-yyyy")&amp;Dashboard!$B601,Transactions!$D:$D))</f>
        <v/>
      </c>
      <c r="L601" s="22" t="str">
        <f>IF($B601="","",SUMIF(Transactions!$F:$F,TEXT(Dashboard!L$3,"mmm-yyyy")&amp;Dashboard!$B601,Transactions!$D:$D))</f>
        <v/>
      </c>
      <c r="M601" s="22" t="str">
        <f>IF($B601="","",SUMIF(Transactions!$F:$F,TEXT(Dashboard!M$3,"mmm-yyyy")&amp;Dashboard!$B601,Transactions!$D:$D))</f>
        <v/>
      </c>
      <c r="N601" s="22" t="str">
        <f>IF($B601="","",SUMIF(Transactions!$F:$F,TEXT(Dashboard!N$3,"mmm-yyyy")&amp;Dashboard!$B601,Transactions!$D:$D))</f>
        <v/>
      </c>
      <c r="O601" s="22" t="str">
        <f>IF($B601="","",SUMIF(Transactions!$F:$F,TEXT(Dashboard!O$3,"mmm-yyyy")&amp;Dashboard!$B601,Transactions!$D:$D))</f>
        <v/>
      </c>
      <c r="P601" s="22" t="str">
        <f t="shared" si="19"/>
        <v/>
      </c>
    </row>
    <row r="602" spans="1:16">
      <c r="A602" s="20" t="str">
        <f t="shared" si="20"/>
        <v/>
      </c>
      <c r="B602" s="21"/>
      <c r="C602" s="22" t="str">
        <f>IF($B602="","",SUMIF(Transactions!$F:$F,TEXT(Dashboard!C$3,"mmm-yyyy")&amp;Dashboard!$B602,Transactions!$D:$D))</f>
        <v/>
      </c>
      <c r="D602" s="22" t="str">
        <f>IF($B602="","",SUMIF(Transactions!$F:$F,TEXT(Dashboard!D$3,"mmm-yyyy")&amp;Dashboard!$B602,Transactions!$D:$D))</f>
        <v/>
      </c>
      <c r="E602" s="22" t="str">
        <f>IF($B602="","",SUMIF(Transactions!$F:$F,TEXT(Dashboard!E$3,"mmm-yyyy")&amp;Dashboard!$B602,Transactions!$D:$D))</f>
        <v/>
      </c>
      <c r="F602" s="22" t="str">
        <f>IF($B602="","",SUMIF(Transactions!$F:$F,TEXT(Dashboard!F$3,"mmm-yyyy")&amp;Dashboard!$B602,Transactions!$D:$D))</f>
        <v/>
      </c>
      <c r="G602" s="22" t="str">
        <f>IF($B602="","",SUMIF(Transactions!$F:$F,TEXT(Dashboard!G$3,"mmm-yyyy")&amp;Dashboard!$B602,Transactions!$D:$D))</f>
        <v/>
      </c>
      <c r="H602" s="22" t="str">
        <f>IF($B602="","",SUMIF(Transactions!$F:$F,TEXT(Dashboard!H$3,"mmm-yyyy")&amp;Dashboard!$B602,Transactions!$D:$D))</f>
        <v/>
      </c>
      <c r="I602" s="22" t="str">
        <f>IF($B602="","",SUMIF(Transactions!$F:$F,TEXT(Dashboard!I$3,"mmm-yyyy")&amp;Dashboard!$B602,Transactions!$D:$D))</f>
        <v/>
      </c>
      <c r="J602" s="22" t="str">
        <f>IF($B602="","",SUMIF(Transactions!$F:$F,TEXT(Dashboard!J$3,"mmm-yyyy")&amp;Dashboard!$B602,Transactions!$D:$D))</f>
        <v/>
      </c>
      <c r="K602" s="22" t="str">
        <f>IF($B602="","",SUMIF(Transactions!$F:$F,TEXT(Dashboard!K$3,"mmm-yyyy")&amp;Dashboard!$B602,Transactions!$D:$D))</f>
        <v/>
      </c>
      <c r="L602" s="22" t="str">
        <f>IF($B602="","",SUMIF(Transactions!$F:$F,TEXT(Dashboard!L$3,"mmm-yyyy")&amp;Dashboard!$B602,Transactions!$D:$D))</f>
        <v/>
      </c>
      <c r="M602" s="22" t="str">
        <f>IF($B602="","",SUMIF(Transactions!$F:$F,TEXT(Dashboard!M$3,"mmm-yyyy")&amp;Dashboard!$B602,Transactions!$D:$D))</f>
        <v/>
      </c>
      <c r="N602" s="22" t="str">
        <f>IF($B602="","",SUMIF(Transactions!$F:$F,TEXT(Dashboard!N$3,"mmm-yyyy")&amp;Dashboard!$B602,Transactions!$D:$D))</f>
        <v/>
      </c>
      <c r="O602" s="22" t="str">
        <f>IF($B602="","",SUMIF(Transactions!$F:$F,TEXT(Dashboard!O$3,"mmm-yyyy")&amp;Dashboard!$B602,Transactions!$D:$D))</f>
        <v/>
      </c>
      <c r="P602" s="22" t="str">
        <f t="shared" si="19"/>
        <v/>
      </c>
    </row>
    <row r="603" spans="1:16">
      <c r="A603" s="20" t="str">
        <f t="shared" si="20"/>
        <v/>
      </c>
      <c r="B603" s="21"/>
      <c r="C603" s="22" t="str">
        <f>IF($B603="","",SUMIF(Transactions!$F:$F,TEXT(Dashboard!C$3,"mmm-yyyy")&amp;Dashboard!$B603,Transactions!$D:$D))</f>
        <v/>
      </c>
      <c r="D603" s="22" t="str">
        <f>IF($B603="","",SUMIF(Transactions!$F:$F,TEXT(Dashboard!D$3,"mmm-yyyy")&amp;Dashboard!$B603,Transactions!$D:$D))</f>
        <v/>
      </c>
      <c r="E603" s="22" t="str">
        <f>IF($B603="","",SUMIF(Transactions!$F:$F,TEXT(Dashboard!E$3,"mmm-yyyy")&amp;Dashboard!$B603,Transactions!$D:$D))</f>
        <v/>
      </c>
      <c r="F603" s="22" t="str">
        <f>IF($B603="","",SUMIF(Transactions!$F:$F,TEXT(Dashboard!F$3,"mmm-yyyy")&amp;Dashboard!$B603,Transactions!$D:$D))</f>
        <v/>
      </c>
      <c r="G603" s="22" t="str">
        <f>IF($B603="","",SUMIF(Transactions!$F:$F,TEXT(Dashboard!G$3,"mmm-yyyy")&amp;Dashboard!$B603,Transactions!$D:$D))</f>
        <v/>
      </c>
      <c r="H603" s="22" t="str">
        <f>IF($B603="","",SUMIF(Transactions!$F:$F,TEXT(Dashboard!H$3,"mmm-yyyy")&amp;Dashboard!$B603,Transactions!$D:$D))</f>
        <v/>
      </c>
      <c r="I603" s="22" t="str">
        <f>IF($B603="","",SUMIF(Transactions!$F:$F,TEXT(Dashboard!I$3,"mmm-yyyy")&amp;Dashboard!$B603,Transactions!$D:$D))</f>
        <v/>
      </c>
      <c r="J603" s="22" t="str">
        <f>IF($B603="","",SUMIF(Transactions!$F:$F,TEXT(Dashboard!J$3,"mmm-yyyy")&amp;Dashboard!$B603,Transactions!$D:$D))</f>
        <v/>
      </c>
      <c r="K603" s="22" t="str">
        <f>IF($B603="","",SUMIF(Transactions!$F:$F,TEXT(Dashboard!K$3,"mmm-yyyy")&amp;Dashboard!$B603,Transactions!$D:$D))</f>
        <v/>
      </c>
      <c r="L603" s="22" t="str">
        <f>IF($B603="","",SUMIF(Transactions!$F:$F,TEXT(Dashboard!L$3,"mmm-yyyy")&amp;Dashboard!$B603,Transactions!$D:$D))</f>
        <v/>
      </c>
      <c r="M603" s="22" t="str">
        <f>IF($B603="","",SUMIF(Transactions!$F:$F,TEXT(Dashboard!M$3,"mmm-yyyy")&amp;Dashboard!$B603,Transactions!$D:$D))</f>
        <v/>
      </c>
      <c r="N603" s="22" t="str">
        <f>IF($B603="","",SUMIF(Transactions!$F:$F,TEXT(Dashboard!N$3,"mmm-yyyy")&amp;Dashboard!$B603,Transactions!$D:$D))</f>
        <v/>
      </c>
      <c r="O603" s="22" t="str">
        <f>IF($B603="","",SUMIF(Transactions!$F:$F,TEXT(Dashboard!O$3,"mmm-yyyy")&amp;Dashboard!$B603,Transactions!$D:$D))</f>
        <v/>
      </c>
      <c r="P603" s="22" t="str">
        <f t="shared" si="19"/>
        <v/>
      </c>
    </row>
    <row r="604" spans="1:16">
      <c r="A604" s="20" t="str">
        <f t="shared" si="20"/>
        <v/>
      </c>
      <c r="B604" s="21"/>
      <c r="C604" s="22" t="str">
        <f>IF($B604="","",SUMIF(Transactions!$F:$F,TEXT(Dashboard!C$3,"mmm-yyyy")&amp;Dashboard!$B604,Transactions!$D:$D))</f>
        <v/>
      </c>
      <c r="D604" s="22" t="str">
        <f>IF($B604="","",SUMIF(Transactions!$F:$F,TEXT(Dashboard!D$3,"mmm-yyyy")&amp;Dashboard!$B604,Transactions!$D:$D))</f>
        <v/>
      </c>
      <c r="E604" s="22" t="str">
        <f>IF($B604="","",SUMIF(Transactions!$F:$F,TEXT(Dashboard!E$3,"mmm-yyyy")&amp;Dashboard!$B604,Transactions!$D:$D))</f>
        <v/>
      </c>
      <c r="F604" s="22" t="str">
        <f>IF($B604="","",SUMIF(Transactions!$F:$F,TEXT(Dashboard!F$3,"mmm-yyyy")&amp;Dashboard!$B604,Transactions!$D:$D))</f>
        <v/>
      </c>
      <c r="G604" s="22" t="str">
        <f>IF($B604="","",SUMIF(Transactions!$F:$F,TEXT(Dashboard!G$3,"mmm-yyyy")&amp;Dashboard!$B604,Transactions!$D:$D))</f>
        <v/>
      </c>
      <c r="H604" s="22" t="str">
        <f>IF($B604="","",SUMIF(Transactions!$F:$F,TEXT(Dashboard!H$3,"mmm-yyyy")&amp;Dashboard!$B604,Transactions!$D:$D))</f>
        <v/>
      </c>
      <c r="I604" s="22" t="str">
        <f>IF($B604="","",SUMIF(Transactions!$F:$F,TEXT(Dashboard!I$3,"mmm-yyyy")&amp;Dashboard!$B604,Transactions!$D:$D))</f>
        <v/>
      </c>
      <c r="J604" s="22" t="str">
        <f>IF($B604="","",SUMIF(Transactions!$F:$F,TEXT(Dashboard!J$3,"mmm-yyyy")&amp;Dashboard!$B604,Transactions!$D:$D))</f>
        <v/>
      </c>
      <c r="K604" s="22" t="str">
        <f>IF($B604="","",SUMIF(Transactions!$F:$F,TEXT(Dashboard!K$3,"mmm-yyyy")&amp;Dashboard!$B604,Transactions!$D:$D))</f>
        <v/>
      </c>
      <c r="L604" s="22" t="str">
        <f>IF($B604="","",SUMIF(Transactions!$F:$F,TEXT(Dashboard!L$3,"mmm-yyyy")&amp;Dashboard!$B604,Transactions!$D:$D))</f>
        <v/>
      </c>
      <c r="M604" s="22" t="str">
        <f>IF($B604="","",SUMIF(Transactions!$F:$F,TEXT(Dashboard!M$3,"mmm-yyyy")&amp;Dashboard!$B604,Transactions!$D:$D))</f>
        <v/>
      </c>
      <c r="N604" s="22" t="str">
        <f>IF($B604="","",SUMIF(Transactions!$F:$F,TEXT(Dashboard!N$3,"mmm-yyyy")&amp;Dashboard!$B604,Transactions!$D:$D))</f>
        <v/>
      </c>
      <c r="O604" s="22" t="str">
        <f>IF($B604="","",SUMIF(Transactions!$F:$F,TEXT(Dashboard!O$3,"mmm-yyyy")&amp;Dashboard!$B604,Transactions!$D:$D))</f>
        <v/>
      </c>
      <c r="P604" s="22" t="str">
        <f t="shared" si="19"/>
        <v/>
      </c>
    </row>
    <row r="605" spans="1:16">
      <c r="A605" s="20" t="str">
        <f t="shared" si="20"/>
        <v/>
      </c>
      <c r="B605" s="21"/>
      <c r="C605" s="22" t="str">
        <f>IF($B605="","",SUMIF(Transactions!$F:$F,TEXT(Dashboard!C$3,"mmm-yyyy")&amp;Dashboard!$B605,Transactions!$D:$D))</f>
        <v/>
      </c>
      <c r="D605" s="22" t="str">
        <f>IF($B605="","",SUMIF(Transactions!$F:$F,TEXT(Dashboard!D$3,"mmm-yyyy")&amp;Dashboard!$B605,Transactions!$D:$D))</f>
        <v/>
      </c>
      <c r="E605" s="22" t="str">
        <f>IF($B605="","",SUMIF(Transactions!$F:$F,TEXT(Dashboard!E$3,"mmm-yyyy")&amp;Dashboard!$B605,Transactions!$D:$D))</f>
        <v/>
      </c>
      <c r="F605" s="22" t="str">
        <f>IF($B605="","",SUMIF(Transactions!$F:$F,TEXT(Dashboard!F$3,"mmm-yyyy")&amp;Dashboard!$B605,Transactions!$D:$D))</f>
        <v/>
      </c>
      <c r="G605" s="22" t="str">
        <f>IF($B605="","",SUMIF(Transactions!$F:$F,TEXT(Dashboard!G$3,"mmm-yyyy")&amp;Dashboard!$B605,Transactions!$D:$D))</f>
        <v/>
      </c>
      <c r="H605" s="22" t="str">
        <f>IF($B605="","",SUMIF(Transactions!$F:$F,TEXT(Dashboard!H$3,"mmm-yyyy")&amp;Dashboard!$B605,Transactions!$D:$D))</f>
        <v/>
      </c>
      <c r="I605" s="22" t="str">
        <f>IF($B605="","",SUMIF(Transactions!$F:$F,TEXT(Dashboard!I$3,"mmm-yyyy")&amp;Dashboard!$B605,Transactions!$D:$D))</f>
        <v/>
      </c>
      <c r="J605" s="22" t="str">
        <f>IF($B605="","",SUMIF(Transactions!$F:$F,TEXT(Dashboard!J$3,"mmm-yyyy")&amp;Dashboard!$B605,Transactions!$D:$D))</f>
        <v/>
      </c>
      <c r="K605" s="22" t="str">
        <f>IF($B605="","",SUMIF(Transactions!$F:$F,TEXT(Dashboard!K$3,"mmm-yyyy")&amp;Dashboard!$B605,Transactions!$D:$D))</f>
        <v/>
      </c>
      <c r="L605" s="22" t="str">
        <f>IF($B605="","",SUMIF(Transactions!$F:$F,TEXT(Dashboard!L$3,"mmm-yyyy")&amp;Dashboard!$B605,Transactions!$D:$D))</f>
        <v/>
      </c>
      <c r="M605" s="22" t="str">
        <f>IF($B605="","",SUMIF(Transactions!$F:$F,TEXT(Dashboard!M$3,"mmm-yyyy")&amp;Dashboard!$B605,Transactions!$D:$D))</f>
        <v/>
      </c>
      <c r="N605" s="22" t="str">
        <f>IF($B605="","",SUMIF(Transactions!$F:$F,TEXT(Dashboard!N$3,"mmm-yyyy")&amp;Dashboard!$B605,Transactions!$D:$D))</f>
        <v/>
      </c>
      <c r="O605" s="22" t="str">
        <f>IF($B605="","",SUMIF(Transactions!$F:$F,TEXT(Dashboard!O$3,"mmm-yyyy")&amp;Dashboard!$B605,Transactions!$D:$D))</f>
        <v/>
      </c>
      <c r="P605" s="22" t="str">
        <f t="shared" si="19"/>
        <v/>
      </c>
    </row>
    <row r="606" spans="1:16">
      <c r="A606" s="20" t="str">
        <f t="shared" si="20"/>
        <v/>
      </c>
      <c r="B606" s="21"/>
      <c r="C606" s="22" t="str">
        <f>IF($B606="","",SUMIF(Transactions!$F:$F,TEXT(Dashboard!C$3,"mmm-yyyy")&amp;Dashboard!$B606,Transactions!$D:$D))</f>
        <v/>
      </c>
      <c r="D606" s="22" t="str">
        <f>IF($B606="","",SUMIF(Transactions!$F:$F,TEXT(Dashboard!D$3,"mmm-yyyy")&amp;Dashboard!$B606,Transactions!$D:$D))</f>
        <v/>
      </c>
      <c r="E606" s="22" t="str">
        <f>IF($B606="","",SUMIF(Transactions!$F:$F,TEXT(Dashboard!E$3,"mmm-yyyy")&amp;Dashboard!$B606,Transactions!$D:$D))</f>
        <v/>
      </c>
      <c r="F606" s="22" t="str">
        <f>IF($B606="","",SUMIF(Transactions!$F:$F,TEXT(Dashboard!F$3,"mmm-yyyy")&amp;Dashboard!$B606,Transactions!$D:$D))</f>
        <v/>
      </c>
      <c r="G606" s="22" t="str">
        <f>IF($B606="","",SUMIF(Transactions!$F:$F,TEXT(Dashboard!G$3,"mmm-yyyy")&amp;Dashboard!$B606,Transactions!$D:$D))</f>
        <v/>
      </c>
      <c r="H606" s="22" t="str">
        <f>IF($B606="","",SUMIF(Transactions!$F:$F,TEXT(Dashboard!H$3,"mmm-yyyy")&amp;Dashboard!$B606,Transactions!$D:$D))</f>
        <v/>
      </c>
      <c r="I606" s="22" t="str">
        <f>IF($B606="","",SUMIF(Transactions!$F:$F,TEXT(Dashboard!I$3,"mmm-yyyy")&amp;Dashboard!$B606,Transactions!$D:$D))</f>
        <v/>
      </c>
      <c r="J606" s="22" t="str">
        <f>IF($B606="","",SUMIF(Transactions!$F:$F,TEXT(Dashboard!J$3,"mmm-yyyy")&amp;Dashboard!$B606,Transactions!$D:$D))</f>
        <v/>
      </c>
      <c r="K606" s="22" t="str">
        <f>IF($B606="","",SUMIF(Transactions!$F:$F,TEXT(Dashboard!K$3,"mmm-yyyy")&amp;Dashboard!$B606,Transactions!$D:$D))</f>
        <v/>
      </c>
      <c r="L606" s="22" t="str">
        <f>IF($B606="","",SUMIF(Transactions!$F:$F,TEXT(Dashboard!L$3,"mmm-yyyy")&amp;Dashboard!$B606,Transactions!$D:$D))</f>
        <v/>
      </c>
      <c r="M606" s="22" t="str">
        <f>IF($B606="","",SUMIF(Transactions!$F:$F,TEXT(Dashboard!M$3,"mmm-yyyy")&amp;Dashboard!$B606,Transactions!$D:$D))</f>
        <v/>
      </c>
      <c r="N606" s="22" t="str">
        <f>IF($B606="","",SUMIF(Transactions!$F:$F,TEXT(Dashboard!N$3,"mmm-yyyy")&amp;Dashboard!$B606,Transactions!$D:$D))</f>
        <v/>
      </c>
      <c r="O606" s="22" t="str">
        <f>IF($B606="","",SUMIF(Transactions!$F:$F,TEXT(Dashboard!O$3,"mmm-yyyy")&amp;Dashboard!$B606,Transactions!$D:$D))</f>
        <v/>
      </c>
      <c r="P606" s="22" t="str">
        <f t="shared" si="19"/>
        <v/>
      </c>
    </row>
    <row r="607" spans="1:16">
      <c r="A607" s="20" t="str">
        <f t="shared" si="20"/>
        <v/>
      </c>
      <c r="B607" s="21"/>
      <c r="C607" s="22" t="str">
        <f>IF($B607="","",SUMIF(Transactions!$F:$F,TEXT(Dashboard!C$3,"mmm-yyyy")&amp;Dashboard!$B607,Transactions!$D:$D))</f>
        <v/>
      </c>
      <c r="D607" s="22" t="str">
        <f>IF($B607="","",SUMIF(Transactions!$F:$F,TEXT(Dashboard!D$3,"mmm-yyyy")&amp;Dashboard!$B607,Transactions!$D:$D))</f>
        <v/>
      </c>
      <c r="E607" s="22" t="str">
        <f>IF($B607="","",SUMIF(Transactions!$F:$F,TEXT(Dashboard!E$3,"mmm-yyyy")&amp;Dashboard!$B607,Transactions!$D:$D))</f>
        <v/>
      </c>
      <c r="F607" s="22" t="str">
        <f>IF($B607="","",SUMIF(Transactions!$F:$F,TEXT(Dashboard!F$3,"mmm-yyyy")&amp;Dashboard!$B607,Transactions!$D:$D))</f>
        <v/>
      </c>
      <c r="G607" s="22" t="str">
        <f>IF($B607="","",SUMIF(Transactions!$F:$F,TEXT(Dashboard!G$3,"mmm-yyyy")&amp;Dashboard!$B607,Transactions!$D:$D))</f>
        <v/>
      </c>
      <c r="H607" s="22" t="str">
        <f>IF($B607="","",SUMIF(Transactions!$F:$F,TEXT(Dashboard!H$3,"mmm-yyyy")&amp;Dashboard!$B607,Transactions!$D:$D))</f>
        <v/>
      </c>
      <c r="I607" s="22" t="str">
        <f>IF($B607="","",SUMIF(Transactions!$F:$F,TEXT(Dashboard!I$3,"mmm-yyyy")&amp;Dashboard!$B607,Transactions!$D:$D))</f>
        <v/>
      </c>
      <c r="J607" s="22" t="str">
        <f>IF($B607="","",SUMIF(Transactions!$F:$F,TEXT(Dashboard!J$3,"mmm-yyyy")&amp;Dashboard!$B607,Transactions!$D:$D))</f>
        <v/>
      </c>
      <c r="K607" s="22" t="str">
        <f>IF($B607="","",SUMIF(Transactions!$F:$F,TEXT(Dashboard!K$3,"mmm-yyyy")&amp;Dashboard!$B607,Transactions!$D:$D))</f>
        <v/>
      </c>
      <c r="L607" s="22" t="str">
        <f>IF($B607="","",SUMIF(Transactions!$F:$F,TEXT(Dashboard!L$3,"mmm-yyyy")&amp;Dashboard!$B607,Transactions!$D:$D))</f>
        <v/>
      </c>
      <c r="M607" s="22" t="str">
        <f>IF($B607="","",SUMIF(Transactions!$F:$F,TEXT(Dashboard!M$3,"mmm-yyyy")&amp;Dashboard!$B607,Transactions!$D:$D))</f>
        <v/>
      </c>
      <c r="N607" s="22" t="str">
        <f>IF($B607="","",SUMIF(Transactions!$F:$F,TEXT(Dashboard!N$3,"mmm-yyyy")&amp;Dashboard!$B607,Transactions!$D:$D))</f>
        <v/>
      </c>
      <c r="O607" s="22" t="str">
        <f>IF($B607="","",SUMIF(Transactions!$F:$F,TEXT(Dashboard!O$3,"mmm-yyyy")&amp;Dashboard!$B607,Transactions!$D:$D))</f>
        <v/>
      </c>
      <c r="P607" s="22" t="str">
        <f t="shared" si="19"/>
        <v/>
      </c>
    </row>
    <row r="608" spans="1:16">
      <c r="A608" s="20" t="str">
        <f t="shared" si="20"/>
        <v/>
      </c>
      <c r="B608" s="21"/>
      <c r="C608" s="22" t="str">
        <f>IF($B608="","",SUMIF(Transactions!$F:$F,TEXT(Dashboard!C$3,"mmm-yyyy")&amp;Dashboard!$B608,Transactions!$D:$D))</f>
        <v/>
      </c>
      <c r="D608" s="22" t="str">
        <f>IF($B608="","",SUMIF(Transactions!$F:$F,TEXT(Dashboard!D$3,"mmm-yyyy")&amp;Dashboard!$B608,Transactions!$D:$D))</f>
        <v/>
      </c>
      <c r="E608" s="22" t="str">
        <f>IF($B608="","",SUMIF(Transactions!$F:$F,TEXT(Dashboard!E$3,"mmm-yyyy")&amp;Dashboard!$B608,Transactions!$D:$D))</f>
        <v/>
      </c>
      <c r="F608" s="22" t="str">
        <f>IF($B608="","",SUMIF(Transactions!$F:$F,TEXT(Dashboard!F$3,"mmm-yyyy")&amp;Dashboard!$B608,Transactions!$D:$D))</f>
        <v/>
      </c>
      <c r="G608" s="22" t="str">
        <f>IF($B608="","",SUMIF(Transactions!$F:$F,TEXT(Dashboard!G$3,"mmm-yyyy")&amp;Dashboard!$B608,Transactions!$D:$D))</f>
        <v/>
      </c>
      <c r="H608" s="22" t="str">
        <f>IF($B608="","",SUMIF(Transactions!$F:$F,TEXT(Dashboard!H$3,"mmm-yyyy")&amp;Dashboard!$B608,Transactions!$D:$D))</f>
        <v/>
      </c>
      <c r="I608" s="22" t="str">
        <f>IF($B608="","",SUMIF(Transactions!$F:$F,TEXT(Dashboard!I$3,"mmm-yyyy")&amp;Dashboard!$B608,Transactions!$D:$D))</f>
        <v/>
      </c>
      <c r="J608" s="22" t="str">
        <f>IF($B608="","",SUMIF(Transactions!$F:$F,TEXT(Dashboard!J$3,"mmm-yyyy")&amp;Dashboard!$B608,Transactions!$D:$D))</f>
        <v/>
      </c>
      <c r="K608" s="22" t="str">
        <f>IF($B608="","",SUMIF(Transactions!$F:$F,TEXT(Dashboard!K$3,"mmm-yyyy")&amp;Dashboard!$B608,Transactions!$D:$D))</f>
        <v/>
      </c>
      <c r="L608" s="22" t="str">
        <f>IF($B608="","",SUMIF(Transactions!$F:$F,TEXT(Dashboard!L$3,"mmm-yyyy")&amp;Dashboard!$B608,Transactions!$D:$D))</f>
        <v/>
      </c>
      <c r="M608" s="22" t="str">
        <f>IF($B608="","",SUMIF(Transactions!$F:$F,TEXT(Dashboard!M$3,"mmm-yyyy")&amp;Dashboard!$B608,Transactions!$D:$D))</f>
        <v/>
      </c>
      <c r="N608" s="22" t="str">
        <f>IF($B608="","",SUMIF(Transactions!$F:$F,TEXT(Dashboard!N$3,"mmm-yyyy")&amp;Dashboard!$B608,Transactions!$D:$D))</f>
        <v/>
      </c>
      <c r="O608" s="22" t="str">
        <f>IF($B608="","",SUMIF(Transactions!$F:$F,TEXT(Dashboard!O$3,"mmm-yyyy")&amp;Dashboard!$B608,Transactions!$D:$D))</f>
        <v/>
      </c>
      <c r="P608" s="22" t="str">
        <f t="shared" si="19"/>
        <v/>
      </c>
    </row>
    <row r="609" spans="1:16">
      <c r="A609" s="20" t="str">
        <f t="shared" si="20"/>
        <v/>
      </c>
      <c r="B609" s="21"/>
      <c r="C609" s="22" t="str">
        <f>IF($B609="","",SUMIF(Transactions!$F:$F,TEXT(Dashboard!C$3,"mmm-yyyy")&amp;Dashboard!$B609,Transactions!$D:$D))</f>
        <v/>
      </c>
      <c r="D609" s="22" t="str">
        <f>IF($B609="","",SUMIF(Transactions!$F:$F,TEXT(Dashboard!D$3,"mmm-yyyy")&amp;Dashboard!$B609,Transactions!$D:$D))</f>
        <v/>
      </c>
      <c r="E609" s="22" t="str">
        <f>IF($B609="","",SUMIF(Transactions!$F:$F,TEXT(Dashboard!E$3,"mmm-yyyy")&amp;Dashboard!$B609,Transactions!$D:$D))</f>
        <v/>
      </c>
      <c r="F609" s="22" t="str">
        <f>IF($B609="","",SUMIF(Transactions!$F:$F,TEXT(Dashboard!F$3,"mmm-yyyy")&amp;Dashboard!$B609,Transactions!$D:$D))</f>
        <v/>
      </c>
      <c r="G609" s="22" t="str">
        <f>IF($B609="","",SUMIF(Transactions!$F:$F,TEXT(Dashboard!G$3,"mmm-yyyy")&amp;Dashboard!$B609,Transactions!$D:$D))</f>
        <v/>
      </c>
      <c r="H609" s="22" t="str">
        <f>IF($B609="","",SUMIF(Transactions!$F:$F,TEXT(Dashboard!H$3,"mmm-yyyy")&amp;Dashboard!$B609,Transactions!$D:$D))</f>
        <v/>
      </c>
      <c r="I609" s="22" t="str">
        <f>IF($B609="","",SUMIF(Transactions!$F:$F,TEXT(Dashboard!I$3,"mmm-yyyy")&amp;Dashboard!$B609,Transactions!$D:$D))</f>
        <v/>
      </c>
      <c r="J609" s="22" t="str">
        <f>IF($B609="","",SUMIF(Transactions!$F:$F,TEXT(Dashboard!J$3,"mmm-yyyy")&amp;Dashboard!$B609,Transactions!$D:$D))</f>
        <v/>
      </c>
      <c r="K609" s="22" t="str">
        <f>IF($B609="","",SUMIF(Transactions!$F:$F,TEXT(Dashboard!K$3,"mmm-yyyy")&amp;Dashboard!$B609,Transactions!$D:$D))</f>
        <v/>
      </c>
      <c r="L609" s="22" t="str">
        <f>IF($B609="","",SUMIF(Transactions!$F:$F,TEXT(Dashboard!L$3,"mmm-yyyy")&amp;Dashboard!$B609,Transactions!$D:$D))</f>
        <v/>
      </c>
      <c r="M609" s="22" t="str">
        <f>IF($B609="","",SUMIF(Transactions!$F:$F,TEXT(Dashboard!M$3,"mmm-yyyy")&amp;Dashboard!$B609,Transactions!$D:$D))</f>
        <v/>
      </c>
      <c r="N609" s="22" t="str">
        <f>IF($B609="","",SUMIF(Transactions!$F:$F,TEXT(Dashboard!N$3,"mmm-yyyy")&amp;Dashboard!$B609,Transactions!$D:$D))</f>
        <v/>
      </c>
      <c r="O609" s="22" t="str">
        <f>IF($B609="","",SUMIF(Transactions!$F:$F,TEXT(Dashboard!O$3,"mmm-yyyy")&amp;Dashboard!$B609,Transactions!$D:$D))</f>
        <v/>
      </c>
      <c r="P609" s="22" t="str">
        <f t="shared" si="19"/>
        <v/>
      </c>
    </row>
    <row r="610" spans="1:16">
      <c r="A610" s="20" t="str">
        <f t="shared" si="20"/>
        <v/>
      </c>
      <c r="B610" s="21"/>
      <c r="C610" s="22" t="str">
        <f>IF($B610="","",SUMIF(Transactions!$F:$F,TEXT(Dashboard!C$3,"mmm-yyyy")&amp;Dashboard!$B610,Transactions!$D:$D))</f>
        <v/>
      </c>
      <c r="D610" s="22" t="str">
        <f>IF($B610="","",SUMIF(Transactions!$F:$F,TEXT(Dashboard!D$3,"mmm-yyyy")&amp;Dashboard!$B610,Transactions!$D:$D))</f>
        <v/>
      </c>
      <c r="E610" s="22" t="str">
        <f>IF($B610="","",SUMIF(Transactions!$F:$F,TEXT(Dashboard!E$3,"mmm-yyyy")&amp;Dashboard!$B610,Transactions!$D:$D))</f>
        <v/>
      </c>
      <c r="F610" s="22" t="str">
        <f>IF($B610="","",SUMIF(Transactions!$F:$F,TEXT(Dashboard!F$3,"mmm-yyyy")&amp;Dashboard!$B610,Transactions!$D:$D))</f>
        <v/>
      </c>
      <c r="G610" s="22" t="str">
        <f>IF($B610="","",SUMIF(Transactions!$F:$F,TEXT(Dashboard!G$3,"mmm-yyyy")&amp;Dashboard!$B610,Transactions!$D:$D))</f>
        <v/>
      </c>
      <c r="H610" s="22" t="str">
        <f>IF($B610="","",SUMIF(Transactions!$F:$F,TEXT(Dashboard!H$3,"mmm-yyyy")&amp;Dashboard!$B610,Transactions!$D:$D))</f>
        <v/>
      </c>
      <c r="I610" s="22" t="str">
        <f>IF($B610="","",SUMIF(Transactions!$F:$F,TEXT(Dashboard!I$3,"mmm-yyyy")&amp;Dashboard!$B610,Transactions!$D:$D))</f>
        <v/>
      </c>
      <c r="J610" s="22" t="str">
        <f>IF($B610="","",SUMIF(Transactions!$F:$F,TEXT(Dashboard!J$3,"mmm-yyyy")&amp;Dashboard!$B610,Transactions!$D:$D))</f>
        <v/>
      </c>
      <c r="K610" s="22" t="str">
        <f>IF($B610="","",SUMIF(Transactions!$F:$F,TEXT(Dashboard!K$3,"mmm-yyyy")&amp;Dashboard!$B610,Transactions!$D:$D))</f>
        <v/>
      </c>
      <c r="L610" s="22" t="str">
        <f>IF($B610="","",SUMIF(Transactions!$F:$F,TEXT(Dashboard!L$3,"mmm-yyyy")&amp;Dashboard!$B610,Transactions!$D:$D))</f>
        <v/>
      </c>
      <c r="M610" s="22" t="str">
        <f>IF($B610="","",SUMIF(Transactions!$F:$F,TEXT(Dashboard!M$3,"mmm-yyyy")&amp;Dashboard!$B610,Transactions!$D:$D))</f>
        <v/>
      </c>
      <c r="N610" s="22" t="str">
        <f>IF($B610="","",SUMIF(Transactions!$F:$F,TEXT(Dashboard!N$3,"mmm-yyyy")&amp;Dashboard!$B610,Transactions!$D:$D))</f>
        <v/>
      </c>
      <c r="O610" s="22" t="str">
        <f>IF($B610="","",SUMIF(Transactions!$F:$F,TEXT(Dashboard!O$3,"mmm-yyyy")&amp;Dashboard!$B610,Transactions!$D:$D))</f>
        <v/>
      </c>
      <c r="P610" s="22" t="str">
        <f t="shared" si="19"/>
        <v/>
      </c>
    </row>
    <row r="611" spans="1:16">
      <c r="A611" s="20" t="str">
        <f t="shared" si="20"/>
        <v/>
      </c>
      <c r="B611" s="21"/>
      <c r="C611" s="22" t="str">
        <f>IF($B611="","",SUMIF(Transactions!$F:$F,TEXT(Dashboard!C$3,"mmm-yyyy")&amp;Dashboard!$B611,Transactions!$D:$D))</f>
        <v/>
      </c>
      <c r="D611" s="22" t="str">
        <f>IF($B611="","",SUMIF(Transactions!$F:$F,TEXT(Dashboard!D$3,"mmm-yyyy")&amp;Dashboard!$B611,Transactions!$D:$D))</f>
        <v/>
      </c>
      <c r="E611" s="22" t="str">
        <f>IF($B611="","",SUMIF(Transactions!$F:$F,TEXT(Dashboard!E$3,"mmm-yyyy")&amp;Dashboard!$B611,Transactions!$D:$D))</f>
        <v/>
      </c>
      <c r="F611" s="22" t="str">
        <f>IF($B611="","",SUMIF(Transactions!$F:$F,TEXT(Dashboard!F$3,"mmm-yyyy")&amp;Dashboard!$B611,Transactions!$D:$D))</f>
        <v/>
      </c>
      <c r="G611" s="22" t="str">
        <f>IF($B611="","",SUMIF(Transactions!$F:$F,TEXT(Dashboard!G$3,"mmm-yyyy")&amp;Dashboard!$B611,Transactions!$D:$D))</f>
        <v/>
      </c>
      <c r="H611" s="22" t="str">
        <f>IF($B611="","",SUMIF(Transactions!$F:$F,TEXT(Dashboard!H$3,"mmm-yyyy")&amp;Dashboard!$B611,Transactions!$D:$D))</f>
        <v/>
      </c>
      <c r="I611" s="22" t="str">
        <f>IF($B611="","",SUMIF(Transactions!$F:$F,TEXT(Dashboard!I$3,"mmm-yyyy")&amp;Dashboard!$B611,Transactions!$D:$D))</f>
        <v/>
      </c>
      <c r="J611" s="22" t="str">
        <f>IF($B611="","",SUMIF(Transactions!$F:$F,TEXT(Dashboard!J$3,"mmm-yyyy")&amp;Dashboard!$B611,Transactions!$D:$D))</f>
        <v/>
      </c>
      <c r="K611" s="22" t="str">
        <f>IF($B611="","",SUMIF(Transactions!$F:$F,TEXT(Dashboard!K$3,"mmm-yyyy")&amp;Dashboard!$B611,Transactions!$D:$D))</f>
        <v/>
      </c>
      <c r="L611" s="22" t="str">
        <f>IF($B611="","",SUMIF(Transactions!$F:$F,TEXT(Dashboard!L$3,"mmm-yyyy")&amp;Dashboard!$B611,Transactions!$D:$D))</f>
        <v/>
      </c>
      <c r="M611" s="22" t="str">
        <f>IF($B611="","",SUMIF(Transactions!$F:$F,TEXT(Dashboard!M$3,"mmm-yyyy")&amp;Dashboard!$B611,Transactions!$D:$D))</f>
        <v/>
      </c>
      <c r="N611" s="22" t="str">
        <f>IF($B611="","",SUMIF(Transactions!$F:$F,TEXT(Dashboard!N$3,"mmm-yyyy")&amp;Dashboard!$B611,Transactions!$D:$D))</f>
        <v/>
      </c>
      <c r="O611" s="22" t="str">
        <f>IF($B611="","",SUMIF(Transactions!$F:$F,TEXT(Dashboard!O$3,"mmm-yyyy")&amp;Dashboard!$B611,Transactions!$D:$D))</f>
        <v/>
      </c>
      <c r="P611" s="22" t="str">
        <f t="shared" si="19"/>
        <v/>
      </c>
    </row>
    <row r="612" spans="1:16">
      <c r="A612" s="20" t="str">
        <f t="shared" si="20"/>
        <v/>
      </c>
      <c r="B612" s="21"/>
      <c r="C612" s="22" t="str">
        <f>IF($B612="","",SUMIF(Transactions!$F:$F,TEXT(Dashboard!C$3,"mmm-yyyy")&amp;Dashboard!$B612,Transactions!$D:$D))</f>
        <v/>
      </c>
      <c r="D612" s="22" t="str">
        <f>IF($B612="","",SUMIF(Transactions!$F:$F,TEXT(Dashboard!D$3,"mmm-yyyy")&amp;Dashboard!$B612,Transactions!$D:$D))</f>
        <v/>
      </c>
      <c r="E612" s="22" t="str">
        <f>IF($B612="","",SUMIF(Transactions!$F:$F,TEXT(Dashboard!E$3,"mmm-yyyy")&amp;Dashboard!$B612,Transactions!$D:$D))</f>
        <v/>
      </c>
      <c r="F612" s="22" t="str">
        <f>IF($B612="","",SUMIF(Transactions!$F:$F,TEXT(Dashboard!F$3,"mmm-yyyy")&amp;Dashboard!$B612,Transactions!$D:$D))</f>
        <v/>
      </c>
      <c r="G612" s="22" t="str">
        <f>IF($B612="","",SUMIF(Transactions!$F:$F,TEXT(Dashboard!G$3,"mmm-yyyy")&amp;Dashboard!$B612,Transactions!$D:$D))</f>
        <v/>
      </c>
      <c r="H612" s="22" t="str">
        <f>IF($B612="","",SUMIF(Transactions!$F:$F,TEXT(Dashboard!H$3,"mmm-yyyy")&amp;Dashboard!$B612,Transactions!$D:$D))</f>
        <v/>
      </c>
      <c r="I612" s="22" t="str">
        <f>IF($B612="","",SUMIF(Transactions!$F:$F,TEXT(Dashboard!I$3,"mmm-yyyy")&amp;Dashboard!$B612,Transactions!$D:$D))</f>
        <v/>
      </c>
      <c r="J612" s="22" t="str">
        <f>IF($B612="","",SUMIF(Transactions!$F:$F,TEXT(Dashboard!J$3,"mmm-yyyy")&amp;Dashboard!$B612,Transactions!$D:$D))</f>
        <v/>
      </c>
      <c r="K612" s="22" t="str">
        <f>IF($B612="","",SUMIF(Transactions!$F:$F,TEXT(Dashboard!K$3,"mmm-yyyy")&amp;Dashboard!$B612,Transactions!$D:$D))</f>
        <v/>
      </c>
      <c r="L612" s="22" t="str">
        <f>IF($B612="","",SUMIF(Transactions!$F:$F,TEXT(Dashboard!L$3,"mmm-yyyy")&amp;Dashboard!$B612,Transactions!$D:$D))</f>
        <v/>
      </c>
      <c r="M612" s="22" t="str">
        <f>IF($B612="","",SUMIF(Transactions!$F:$F,TEXT(Dashboard!M$3,"mmm-yyyy")&amp;Dashboard!$B612,Transactions!$D:$D))</f>
        <v/>
      </c>
      <c r="N612" s="22" t="str">
        <f>IF($B612="","",SUMIF(Transactions!$F:$F,TEXT(Dashboard!N$3,"mmm-yyyy")&amp;Dashboard!$B612,Transactions!$D:$D))</f>
        <v/>
      </c>
      <c r="O612" s="22" t="str">
        <f>IF($B612="","",SUMIF(Transactions!$F:$F,TEXT(Dashboard!O$3,"mmm-yyyy")&amp;Dashboard!$B612,Transactions!$D:$D))</f>
        <v/>
      </c>
      <c r="P612" s="22" t="str">
        <f t="shared" si="19"/>
        <v/>
      </c>
    </row>
    <row r="613" spans="1:16">
      <c r="A613" s="20" t="str">
        <f t="shared" si="20"/>
        <v/>
      </c>
      <c r="B613" s="21"/>
      <c r="C613" s="22" t="str">
        <f>IF($B613="","",SUMIF(Transactions!$F:$F,TEXT(Dashboard!C$3,"mmm-yyyy")&amp;Dashboard!$B613,Transactions!$D:$D))</f>
        <v/>
      </c>
      <c r="D613" s="22" t="str">
        <f>IF($B613="","",SUMIF(Transactions!$F:$F,TEXT(Dashboard!D$3,"mmm-yyyy")&amp;Dashboard!$B613,Transactions!$D:$D))</f>
        <v/>
      </c>
      <c r="E613" s="22" t="str">
        <f>IF($B613="","",SUMIF(Transactions!$F:$F,TEXT(Dashboard!E$3,"mmm-yyyy")&amp;Dashboard!$B613,Transactions!$D:$D))</f>
        <v/>
      </c>
      <c r="F613" s="22" t="str">
        <f>IF($B613="","",SUMIF(Transactions!$F:$F,TEXT(Dashboard!F$3,"mmm-yyyy")&amp;Dashboard!$B613,Transactions!$D:$D))</f>
        <v/>
      </c>
      <c r="G613" s="22" t="str">
        <f>IF($B613="","",SUMIF(Transactions!$F:$F,TEXT(Dashboard!G$3,"mmm-yyyy")&amp;Dashboard!$B613,Transactions!$D:$D))</f>
        <v/>
      </c>
      <c r="H613" s="22" t="str">
        <f>IF($B613="","",SUMIF(Transactions!$F:$F,TEXT(Dashboard!H$3,"mmm-yyyy")&amp;Dashboard!$B613,Transactions!$D:$D))</f>
        <v/>
      </c>
      <c r="I613" s="22" t="str">
        <f>IF($B613="","",SUMIF(Transactions!$F:$F,TEXT(Dashboard!I$3,"mmm-yyyy")&amp;Dashboard!$B613,Transactions!$D:$D))</f>
        <v/>
      </c>
      <c r="J613" s="22" t="str">
        <f>IF($B613="","",SUMIF(Transactions!$F:$F,TEXT(Dashboard!J$3,"mmm-yyyy")&amp;Dashboard!$B613,Transactions!$D:$D))</f>
        <v/>
      </c>
      <c r="K613" s="22" t="str">
        <f>IF($B613="","",SUMIF(Transactions!$F:$F,TEXT(Dashboard!K$3,"mmm-yyyy")&amp;Dashboard!$B613,Transactions!$D:$D))</f>
        <v/>
      </c>
      <c r="L613" s="22" t="str">
        <f>IF($B613="","",SUMIF(Transactions!$F:$F,TEXT(Dashboard!L$3,"mmm-yyyy")&amp;Dashboard!$B613,Transactions!$D:$D))</f>
        <v/>
      </c>
      <c r="M613" s="22" t="str">
        <f>IF($B613="","",SUMIF(Transactions!$F:$F,TEXT(Dashboard!M$3,"mmm-yyyy")&amp;Dashboard!$B613,Transactions!$D:$D))</f>
        <v/>
      </c>
      <c r="N613" s="22" t="str">
        <f>IF($B613="","",SUMIF(Transactions!$F:$F,TEXT(Dashboard!N$3,"mmm-yyyy")&amp;Dashboard!$B613,Transactions!$D:$D))</f>
        <v/>
      </c>
      <c r="O613" s="22" t="str">
        <f>IF($B613="","",SUMIF(Transactions!$F:$F,TEXT(Dashboard!O$3,"mmm-yyyy")&amp;Dashboard!$B613,Transactions!$D:$D))</f>
        <v/>
      </c>
      <c r="P613" s="22" t="str">
        <f t="shared" si="19"/>
        <v/>
      </c>
    </row>
    <row r="614" spans="1:16">
      <c r="A614" s="20" t="str">
        <f t="shared" si="20"/>
        <v/>
      </c>
      <c r="B614" s="21"/>
      <c r="C614" s="22" t="str">
        <f>IF($B614="","",SUMIF(Transactions!$F:$F,TEXT(Dashboard!C$3,"mmm-yyyy")&amp;Dashboard!$B614,Transactions!$D:$D))</f>
        <v/>
      </c>
      <c r="D614" s="22" t="str">
        <f>IF($B614="","",SUMIF(Transactions!$F:$F,TEXT(Dashboard!D$3,"mmm-yyyy")&amp;Dashboard!$B614,Transactions!$D:$D))</f>
        <v/>
      </c>
      <c r="E614" s="22" t="str">
        <f>IF($B614="","",SUMIF(Transactions!$F:$F,TEXT(Dashboard!E$3,"mmm-yyyy")&amp;Dashboard!$B614,Transactions!$D:$D))</f>
        <v/>
      </c>
      <c r="F614" s="22" t="str">
        <f>IF($B614="","",SUMIF(Transactions!$F:$F,TEXT(Dashboard!F$3,"mmm-yyyy")&amp;Dashboard!$B614,Transactions!$D:$D))</f>
        <v/>
      </c>
      <c r="G614" s="22" t="str">
        <f>IF($B614="","",SUMIF(Transactions!$F:$F,TEXT(Dashboard!G$3,"mmm-yyyy")&amp;Dashboard!$B614,Transactions!$D:$D))</f>
        <v/>
      </c>
      <c r="H614" s="22" t="str">
        <f>IF($B614="","",SUMIF(Transactions!$F:$F,TEXT(Dashboard!H$3,"mmm-yyyy")&amp;Dashboard!$B614,Transactions!$D:$D))</f>
        <v/>
      </c>
      <c r="I614" s="22" t="str">
        <f>IF($B614="","",SUMIF(Transactions!$F:$F,TEXT(Dashboard!I$3,"mmm-yyyy")&amp;Dashboard!$B614,Transactions!$D:$D))</f>
        <v/>
      </c>
      <c r="J614" s="22" t="str">
        <f>IF($B614="","",SUMIF(Transactions!$F:$F,TEXT(Dashboard!J$3,"mmm-yyyy")&amp;Dashboard!$B614,Transactions!$D:$D))</f>
        <v/>
      </c>
      <c r="K614" s="22" t="str">
        <f>IF($B614="","",SUMIF(Transactions!$F:$F,TEXT(Dashboard!K$3,"mmm-yyyy")&amp;Dashboard!$B614,Transactions!$D:$D))</f>
        <v/>
      </c>
      <c r="L614" s="22" t="str">
        <f>IF($B614="","",SUMIF(Transactions!$F:$F,TEXT(Dashboard!L$3,"mmm-yyyy")&amp;Dashboard!$B614,Transactions!$D:$D))</f>
        <v/>
      </c>
      <c r="M614" s="22" t="str">
        <f>IF($B614="","",SUMIF(Transactions!$F:$F,TEXT(Dashboard!M$3,"mmm-yyyy")&amp;Dashboard!$B614,Transactions!$D:$D))</f>
        <v/>
      </c>
      <c r="N614" s="22" t="str">
        <f>IF($B614="","",SUMIF(Transactions!$F:$F,TEXT(Dashboard!N$3,"mmm-yyyy")&amp;Dashboard!$B614,Transactions!$D:$D))</f>
        <v/>
      </c>
      <c r="O614" s="22" t="str">
        <f>IF($B614="","",SUMIF(Transactions!$F:$F,TEXT(Dashboard!O$3,"mmm-yyyy")&amp;Dashboard!$B614,Transactions!$D:$D))</f>
        <v/>
      </c>
      <c r="P614" s="22" t="str">
        <f t="shared" si="19"/>
        <v/>
      </c>
    </row>
    <row r="615" spans="1:16">
      <c r="A615" s="20" t="str">
        <f t="shared" si="20"/>
        <v/>
      </c>
      <c r="B615" s="21"/>
      <c r="C615" s="22" t="str">
        <f>IF($B615="","",SUMIF(Transactions!$F:$F,TEXT(Dashboard!C$3,"mmm-yyyy")&amp;Dashboard!$B615,Transactions!$D:$D))</f>
        <v/>
      </c>
      <c r="D615" s="22" t="str">
        <f>IF($B615="","",SUMIF(Transactions!$F:$F,TEXT(Dashboard!D$3,"mmm-yyyy")&amp;Dashboard!$B615,Transactions!$D:$D))</f>
        <v/>
      </c>
      <c r="E615" s="22" t="str">
        <f>IF($B615="","",SUMIF(Transactions!$F:$F,TEXT(Dashboard!E$3,"mmm-yyyy")&amp;Dashboard!$B615,Transactions!$D:$D))</f>
        <v/>
      </c>
      <c r="F615" s="22" t="str">
        <f>IF($B615="","",SUMIF(Transactions!$F:$F,TEXT(Dashboard!F$3,"mmm-yyyy")&amp;Dashboard!$B615,Transactions!$D:$D))</f>
        <v/>
      </c>
      <c r="G615" s="22" t="str">
        <f>IF($B615="","",SUMIF(Transactions!$F:$F,TEXT(Dashboard!G$3,"mmm-yyyy")&amp;Dashboard!$B615,Transactions!$D:$D))</f>
        <v/>
      </c>
      <c r="H615" s="22" t="str">
        <f>IF($B615="","",SUMIF(Transactions!$F:$F,TEXT(Dashboard!H$3,"mmm-yyyy")&amp;Dashboard!$B615,Transactions!$D:$D))</f>
        <v/>
      </c>
      <c r="I615" s="22" t="str">
        <f>IF($B615="","",SUMIF(Transactions!$F:$F,TEXT(Dashboard!I$3,"mmm-yyyy")&amp;Dashboard!$B615,Transactions!$D:$D))</f>
        <v/>
      </c>
      <c r="J615" s="22" t="str">
        <f>IF($B615="","",SUMIF(Transactions!$F:$F,TEXT(Dashboard!J$3,"mmm-yyyy")&amp;Dashboard!$B615,Transactions!$D:$D))</f>
        <v/>
      </c>
      <c r="K615" s="22" t="str">
        <f>IF($B615="","",SUMIF(Transactions!$F:$F,TEXT(Dashboard!K$3,"mmm-yyyy")&amp;Dashboard!$B615,Transactions!$D:$D))</f>
        <v/>
      </c>
      <c r="L615" s="22" t="str">
        <f>IF($B615="","",SUMIF(Transactions!$F:$F,TEXT(Dashboard!L$3,"mmm-yyyy")&amp;Dashboard!$B615,Transactions!$D:$D))</f>
        <v/>
      </c>
      <c r="M615" s="22" t="str">
        <f>IF($B615="","",SUMIF(Transactions!$F:$F,TEXT(Dashboard!M$3,"mmm-yyyy")&amp;Dashboard!$B615,Transactions!$D:$D))</f>
        <v/>
      </c>
      <c r="N615" s="22" t="str">
        <f>IF($B615="","",SUMIF(Transactions!$F:$F,TEXT(Dashboard!N$3,"mmm-yyyy")&amp;Dashboard!$B615,Transactions!$D:$D))</f>
        <v/>
      </c>
      <c r="O615" s="22" t="str">
        <f>IF($B615="","",SUMIF(Transactions!$F:$F,TEXT(Dashboard!O$3,"mmm-yyyy")&amp;Dashboard!$B615,Transactions!$D:$D))</f>
        <v/>
      </c>
      <c r="P615" s="22" t="str">
        <f t="shared" si="19"/>
        <v/>
      </c>
    </row>
    <row r="616" spans="1:16">
      <c r="A616" s="20" t="str">
        <f t="shared" si="20"/>
        <v/>
      </c>
      <c r="B616" s="21"/>
      <c r="C616" s="22" t="str">
        <f>IF($B616="","",SUMIF(Transactions!$F:$F,TEXT(Dashboard!C$3,"mmm-yyyy")&amp;Dashboard!$B616,Transactions!$D:$D))</f>
        <v/>
      </c>
      <c r="D616" s="22" t="str">
        <f>IF($B616="","",SUMIF(Transactions!$F:$F,TEXT(Dashboard!D$3,"mmm-yyyy")&amp;Dashboard!$B616,Transactions!$D:$D))</f>
        <v/>
      </c>
      <c r="E616" s="22" t="str">
        <f>IF($B616="","",SUMIF(Transactions!$F:$F,TEXT(Dashboard!E$3,"mmm-yyyy")&amp;Dashboard!$B616,Transactions!$D:$D))</f>
        <v/>
      </c>
      <c r="F616" s="22" t="str">
        <f>IF($B616="","",SUMIF(Transactions!$F:$F,TEXT(Dashboard!F$3,"mmm-yyyy")&amp;Dashboard!$B616,Transactions!$D:$D))</f>
        <v/>
      </c>
      <c r="G616" s="22" t="str">
        <f>IF($B616="","",SUMIF(Transactions!$F:$F,TEXT(Dashboard!G$3,"mmm-yyyy")&amp;Dashboard!$B616,Transactions!$D:$D))</f>
        <v/>
      </c>
      <c r="H616" s="22" t="str">
        <f>IF($B616="","",SUMIF(Transactions!$F:$F,TEXT(Dashboard!H$3,"mmm-yyyy")&amp;Dashboard!$B616,Transactions!$D:$D))</f>
        <v/>
      </c>
      <c r="I616" s="22" t="str">
        <f>IF($B616="","",SUMIF(Transactions!$F:$F,TEXT(Dashboard!I$3,"mmm-yyyy")&amp;Dashboard!$B616,Transactions!$D:$D))</f>
        <v/>
      </c>
      <c r="J616" s="22" t="str">
        <f>IF($B616="","",SUMIF(Transactions!$F:$F,TEXT(Dashboard!J$3,"mmm-yyyy")&amp;Dashboard!$B616,Transactions!$D:$D))</f>
        <v/>
      </c>
      <c r="K616" s="22" t="str">
        <f>IF($B616="","",SUMIF(Transactions!$F:$F,TEXT(Dashboard!K$3,"mmm-yyyy")&amp;Dashboard!$B616,Transactions!$D:$D))</f>
        <v/>
      </c>
      <c r="L616" s="22" t="str">
        <f>IF($B616="","",SUMIF(Transactions!$F:$F,TEXT(Dashboard!L$3,"mmm-yyyy")&amp;Dashboard!$B616,Transactions!$D:$D))</f>
        <v/>
      </c>
      <c r="M616" s="22" t="str">
        <f>IF($B616="","",SUMIF(Transactions!$F:$F,TEXT(Dashboard!M$3,"mmm-yyyy")&amp;Dashboard!$B616,Transactions!$D:$D))</f>
        <v/>
      </c>
      <c r="N616" s="22" t="str">
        <f>IF($B616="","",SUMIF(Transactions!$F:$F,TEXT(Dashboard!N$3,"mmm-yyyy")&amp;Dashboard!$B616,Transactions!$D:$D))</f>
        <v/>
      </c>
      <c r="O616" s="22" t="str">
        <f>IF($B616="","",SUMIF(Transactions!$F:$F,TEXT(Dashboard!O$3,"mmm-yyyy")&amp;Dashboard!$B616,Transactions!$D:$D))</f>
        <v/>
      </c>
      <c r="P616" s="22" t="str">
        <f t="shared" si="19"/>
        <v/>
      </c>
    </row>
    <row r="617" spans="1:16">
      <c r="A617" s="20" t="str">
        <f t="shared" si="20"/>
        <v/>
      </c>
      <c r="B617" s="21"/>
      <c r="C617" s="22" t="str">
        <f>IF($B617="","",SUMIF(Transactions!$F:$F,TEXT(Dashboard!C$3,"mmm-yyyy")&amp;Dashboard!$B617,Transactions!$D:$D))</f>
        <v/>
      </c>
      <c r="D617" s="22" t="str">
        <f>IF($B617="","",SUMIF(Transactions!$F:$F,TEXT(Dashboard!D$3,"mmm-yyyy")&amp;Dashboard!$B617,Transactions!$D:$D))</f>
        <v/>
      </c>
      <c r="E617" s="22" t="str">
        <f>IF($B617="","",SUMIF(Transactions!$F:$F,TEXT(Dashboard!E$3,"mmm-yyyy")&amp;Dashboard!$B617,Transactions!$D:$D))</f>
        <v/>
      </c>
      <c r="F617" s="22" t="str">
        <f>IF($B617="","",SUMIF(Transactions!$F:$F,TEXT(Dashboard!F$3,"mmm-yyyy")&amp;Dashboard!$B617,Transactions!$D:$D))</f>
        <v/>
      </c>
      <c r="G617" s="22" t="str">
        <f>IF($B617="","",SUMIF(Transactions!$F:$F,TEXT(Dashboard!G$3,"mmm-yyyy")&amp;Dashboard!$B617,Transactions!$D:$D))</f>
        <v/>
      </c>
      <c r="H617" s="22" t="str">
        <f>IF($B617="","",SUMIF(Transactions!$F:$F,TEXT(Dashboard!H$3,"mmm-yyyy")&amp;Dashboard!$B617,Transactions!$D:$D))</f>
        <v/>
      </c>
      <c r="I617" s="22" t="str">
        <f>IF($B617="","",SUMIF(Transactions!$F:$F,TEXT(Dashboard!I$3,"mmm-yyyy")&amp;Dashboard!$B617,Transactions!$D:$D))</f>
        <v/>
      </c>
      <c r="J617" s="22" t="str">
        <f>IF($B617="","",SUMIF(Transactions!$F:$F,TEXT(Dashboard!J$3,"mmm-yyyy")&amp;Dashboard!$B617,Transactions!$D:$D))</f>
        <v/>
      </c>
      <c r="K617" s="22" t="str">
        <f>IF($B617="","",SUMIF(Transactions!$F:$F,TEXT(Dashboard!K$3,"mmm-yyyy")&amp;Dashboard!$B617,Transactions!$D:$D))</f>
        <v/>
      </c>
      <c r="L617" s="22" t="str">
        <f>IF($B617="","",SUMIF(Transactions!$F:$F,TEXT(Dashboard!L$3,"mmm-yyyy")&amp;Dashboard!$B617,Transactions!$D:$D))</f>
        <v/>
      </c>
      <c r="M617" s="22" t="str">
        <f>IF($B617="","",SUMIF(Transactions!$F:$F,TEXT(Dashboard!M$3,"mmm-yyyy")&amp;Dashboard!$B617,Transactions!$D:$D))</f>
        <v/>
      </c>
      <c r="N617" s="22" t="str">
        <f>IF($B617="","",SUMIF(Transactions!$F:$F,TEXT(Dashboard!N$3,"mmm-yyyy")&amp;Dashboard!$B617,Transactions!$D:$D))</f>
        <v/>
      </c>
      <c r="O617" s="22" t="str">
        <f>IF($B617="","",SUMIF(Transactions!$F:$F,TEXT(Dashboard!O$3,"mmm-yyyy")&amp;Dashboard!$B617,Transactions!$D:$D))</f>
        <v/>
      </c>
      <c r="P617" s="22" t="str">
        <f t="shared" si="19"/>
        <v/>
      </c>
    </row>
    <row r="618" spans="1:16">
      <c r="A618" s="20" t="str">
        <f t="shared" si="20"/>
        <v/>
      </c>
      <c r="B618" s="21"/>
      <c r="C618" s="22" t="str">
        <f>IF($B618="","",SUMIF(Transactions!$F:$F,TEXT(Dashboard!C$3,"mmm-yyyy")&amp;Dashboard!$B618,Transactions!$D:$D))</f>
        <v/>
      </c>
      <c r="D618" s="22" t="str">
        <f>IF($B618="","",SUMIF(Transactions!$F:$F,TEXT(Dashboard!D$3,"mmm-yyyy")&amp;Dashboard!$B618,Transactions!$D:$D))</f>
        <v/>
      </c>
      <c r="E618" s="22" t="str">
        <f>IF($B618="","",SUMIF(Transactions!$F:$F,TEXT(Dashboard!E$3,"mmm-yyyy")&amp;Dashboard!$B618,Transactions!$D:$D))</f>
        <v/>
      </c>
      <c r="F618" s="22" t="str">
        <f>IF($B618="","",SUMIF(Transactions!$F:$F,TEXT(Dashboard!F$3,"mmm-yyyy")&amp;Dashboard!$B618,Transactions!$D:$D))</f>
        <v/>
      </c>
      <c r="G618" s="22" t="str">
        <f>IF($B618="","",SUMIF(Transactions!$F:$F,TEXT(Dashboard!G$3,"mmm-yyyy")&amp;Dashboard!$B618,Transactions!$D:$D))</f>
        <v/>
      </c>
      <c r="H618" s="22" t="str">
        <f>IF($B618="","",SUMIF(Transactions!$F:$F,TEXT(Dashboard!H$3,"mmm-yyyy")&amp;Dashboard!$B618,Transactions!$D:$D))</f>
        <v/>
      </c>
      <c r="I618" s="22" t="str">
        <f>IF($B618="","",SUMIF(Transactions!$F:$F,TEXT(Dashboard!I$3,"mmm-yyyy")&amp;Dashboard!$B618,Transactions!$D:$D))</f>
        <v/>
      </c>
      <c r="J618" s="22" t="str">
        <f>IF($B618="","",SUMIF(Transactions!$F:$F,TEXT(Dashboard!J$3,"mmm-yyyy")&amp;Dashboard!$B618,Transactions!$D:$D))</f>
        <v/>
      </c>
      <c r="K618" s="22" t="str">
        <f>IF($B618="","",SUMIF(Transactions!$F:$F,TEXT(Dashboard!K$3,"mmm-yyyy")&amp;Dashboard!$B618,Transactions!$D:$D))</f>
        <v/>
      </c>
      <c r="L618" s="22" t="str">
        <f>IF($B618="","",SUMIF(Transactions!$F:$F,TEXT(Dashboard!L$3,"mmm-yyyy")&amp;Dashboard!$B618,Transactions!$D:$D))</f>
        <v/>
      </c>
      <c r="M618" s="22" t="str">
        <f>IF($B618="","",SUMIF(Transactions!$F:$F,TEXT(Dashboard!M$3,"mmm-yyyy")&amp;Dashboard!$B618,Transactions!$D:$D))</f>
        <v/>
      </c>
      <c r="N618" s="22" t="str">
        <f>IF($B618="","",SUMIF(Transactions!$F:$F,TEXT(Dashboard!N$3,"mmm-yyyy")&amp;Dashboard!$B618,Transactions!$D:$D))</f>
        <v/>
      </c>
      <c r="O618" s="22" t="str">
        <f>IF($B618="","",SUMIF(Transactions!$F:$F,TEXT(Dashboard!O$3,"mmm-yyyy")&amp;Dashboard!$B618,Transactions!$D:$D))</f>
        <v/>
      </c>
      <c r="P618" s="22" t="str">
        <f t="shared" si="19"/>
        <v/>
      </c>
    </row>
    <row r="619" spans="1:16">
      <c r="A619" s="20" t="str">
        <f t="shared" si="20"/>
        <v/>
      </c>
      <c r="B619" s="21"/>
      <c r="C619" s="22" t="str">
        <f>IF($B619="","",SUMIF(Transactions!$F:$F,TEXT(Dashboard!C$3,"mmm-yyyy")&amp;Dashboard!$B619,Transactions!$D:$D))</f>
        <v/>
      </c>
      <c r="D619" s="22" t="str">
        <f>IF($B619="","",SUMIF(Transactions!$F:$F,TEXT(Dashboard!D$3,"mmm-yyyy")&amp;Dashboard!$B619,Transactions!$D:$D))</f>
        <v/>
      </c>
      <c r="E619" s="22" t="str">
        <f>IF($B619="","",SUMIF(Transactions!$F:$F,TEXT(Dashboard!E$3,"mmm-yyyy")&amp;Dashboard!$B619,Transactions!$D:$D))</f>
        <v/>
      </c>
      <c r="F619" s="22" t="str">
        <f>IF($B619="","",SUMIF(Transactions!$F:$F,TEXT(Dashboard!F$3,"mmm-yyyy")&amp;Dashboard!$B619,Transactions!$D:$D))</f>
        <v/>
      </c>
      <c r="G619" s="22" t="str">
        <f>IF($B619="","",SUMIF(Transactions!$F:$F,TEXT(Dashboard!G$3,"mmm-yyyy")&amp;Dashboard!$B619,Transactions!$D:$D))</f>
        <v/>
      </c>
      <c r="H619" s="22" t="str">
        <f>IF($B619="","",SUMIF(Transactions!$F:$F,TEXT(Dashboard!H$3,"mmm-yyyy")&amp;Dashboard!$B619,Transactions!$D:$D))</f>
        <v/>
      </c>
      <c r="I619" s="22" t="str">
        <f>IF($B619="","",SUMIF(Transactions!$F:$F,TEXT(Dashboard!I$3,"mmm-yyyy")&amp;Dashboard!$B619,Transactions!$D:$D))</f>
        <v/>
      </c>
      <c r="J619" s="22" t="str">
        <f>IF($B619="","",SUMIF(Transactions!$F:$F,TEXT(Dashboard!J$3,"mmm-yyyy")&amp;Dashboard!$B619,Transactions!$D:$D))</f>
        <v/>
      </c>
      <c r="K619" s="22" t="str">
        <f>IF($B619="","",SUMIF(Transactions!$F:$F,TEXT(Dashboard!K$3,"mmm-yyyy")&amp;Dashboard!$B619,Transactions!$D:$D))</f>
        <v/>
      </c>
      <c r="L619" s="22" t="str">
        <f>IF($B619="","",SUMIF(Transactions!$F:$F,TEXT(Dashboard!L$3,"mmm-yyyy")&amp;Dashboard!$B619,Transactions!$D:$D))</f>
        <v/>
      </c>
      <c r="M619" s="22" t="str">
        <f>IF($B619="","",SUMIF(Transactions!$F:$F,TEXT(Dashboard!M$3,"mmm-yyyy")&amp;Dashboard!$B619,Transactions!$D:$D))</f>
        <v/>
      </c>
      <c r="N619" s="22" t="str">
        <f>IF($B619="","",SUMIF(Transactions!$F:$F,TEXT(Dashboard!N$3,"mmm-yyyy")&amp;Dashboard!$B619,Transactions!$D:$D))</f>
        <v/>
      </c>
      <c r="O619" s="22" t="str">
        <f>IF($B619="","",SUMIF(Transactions!$F:$F,TEXT(Dashboard!O$3,"mmm-yyyy")&amp;Dashboard!$B619,Transactions!$D:$D))</f>
        <v/>
      </c>
      <c r="P619" s="22" t="str">
        <f t="shared" si="19"/>
        <v/>
      </c>
    </row>
    <row r="620" spans="1:16">
      <c r="A620" s="20" t="str">
        <f t="shared" si="20"/>
        <v/>
      </c>
      <c r="B620" s="21"/>
      <c r="C620" s="22" t="str">
        <f>IF($B620="","",SUMIF(Transactions!$F:$F,TEXT(Dashboard!C$3,"mmm-yyyy")&amp;Dashboard!$B620,Transactions!$D:$D))</f>
        <v/>
      </c>
      <c r="D620" s="22" t="str">
        <f>IF($B620="","",SUMIF(Transactions!$F:$F,TEXT(Dashboard!D$3,"mmm-yyyy")&amp;Dashboard!$B620,Transactions!$D:$D))</f>
        <v/>
      </c>
      <c r="E620" s="22" t="str">
        <f>IF($B620="","",SUMIF(Transactions!$F:$F,TEXT(Dashboard!E$3,"mmm-yyyy")&amp;Dashboard!$B620,Transactions!$D:$D))</f>
        <v/>
      </c>
      <c r="F620" s="22" t="str">
        <f>IF($B620="","",SUMIF(Transactions!$F:$F,TEXT(Dashboard!F$3,"mmm-yyyy")&amp;Dashboard!$B620,Transactions!$D:$D))</f>
        <v/>
      </c>
      <c r="G620" s="22" t="str">
        <f>IF($B620="","",SUMIF(Transactions!$F:$F,TEXT(Dashboard!G$3,"mmm-yyyy")&amp;Dashboard!$B620,Transactions!$D:$D))</f>
        <v/>
      </c>
      <c r="H620" s="22" t="str">
        <f>IF($B620="","",SUMIF(Transactions!$F:$F,TEXT(Dashboard!H$3,"mmm-yyyy")&amp;Dashboard!$B620,Transactions!$D:$D))</f>
        <v/>
      </c>
      <c r="I620" s="22" t="str">
        <f>IF($B620="","",SUMIF(Transactions!$F:$F,TEXT(Dashboard!I$3,"mmm-yyyy")&amp;Dashboard!$B620,Transactions!$D:$D))</f>
        <v/>
      </c>
      <c r="J620" s="22" t="str">
        <f>IF($B620="","",SUMIF(Transactions!$F:$F,TEXT(Dashboard!J$3,"mmm-yyyy")&amp;Dashboard!$B620,Transactions!$D:$D))</f>
        <v/>
      </c>
      <c r="K620" s="22" t="str">
        <f>IF($B620="","",SUMIF(Transactions!$F:$F,TEXT(Dashboard!K$3,"mmm-yyyy")&amp;Dashboard!$B620,Transactions!$D:$D))</f>
        <v/>
      </c>
      <c r="L620" s="22" t="str">
        <f>IF($B620="","",SUMIF(Transactions!$F:$F,TEXT(Dashboard!L$3,"mmm-yyyy")&amp;Dashboard!$B620,Transactions!$D:$D))</f>
        <v/>
      </c>
      <c r="M620" s="22" t="str">
        <f>IF($B620="","",SUMIF(Transactions!$F:$F,TEXT(Dashboard!M$3,"mmm-yyyy")&amp;Dashboard!$B620,Transactions!$D:$D))</f>
        <v/>
      </c>
      <c r="N620" s="22" t="str">
        <f>IF($B620="","",SUMIF(Transactions!$F:$F,TEXT(Dashboard!N$3,"mmm-yyyy")&amp;Dashboard!$B620,Transactions!$D:$D))</f>
        <v/>
      </c>
      <c r="O620" s="22" t="str">
        <f>IF($B620="","",SUMIF(Transactions!$F:$F,TEXT(Dashboard!O$3,"mmm-yyyy")&amp;Dashboard!$B620,Transactions!$D:$D))</f>
        <v/>
      </c>
      <c r="P620" s="22" t="str">
        <f t="shared" si="19"/>
        <v/>
      </c>
    </row>
    <row r="621" spans="1:16">
      <c r="A621" s="20" t="str">
        <f t="shared" si="20"/>
        <v/>
      </c>
      <c r="B621" s="21"/>
      <c r="C621" s="22" t="str">
        <f>IF($B621="","",SUMIF(Transactions!$F:$F,TEXT(Dashboard!C$3,"mmm-yyyy")&amp;Dashboard!$B621,Transactions!$D:$D))</f>
        <v/>
      </c>
      <c r="D621" s="22" t="str">
        <f>IF($B621="","",SUMIF(Transactions!$F:$F,TEXT(Dashboard!D$3,"mmm-yyyy")&amp;Dashboard!$B621,Transactions!$D:$D))</f>
        <v/>
      </c>
      <c r="E621" s="22" t="str">
        <f>IF($B621="","",SUMIF(Transactions!$F:$F,TEXT(Dashboard!E$3,"mmm-yyyy")&amp;Dashboard!$B621,Transactions!$D:$D))</f>
        <v/>
      </c>
      <c r="F621" s="22" t="str">
        <f>IF($B621="","",SUMIF(Transactions!$F:$F,TEXT(Dashboard!F$3,"mmm-yyyy")&amp;Dashboard!$B621,Transactions!$D:$D))</f>
        <v/>
      </c>
      <c r="G621" s="22" t="str">
        <f>IF($B621="","",SUMIF(Transactions!$F:$F,TEXT(Dashboard!G$3,"mmm-yyyy")&amp;Dashboard!$B621,Transactions!$D:$D))</f>
        <v/>
      </c>
      <c r="H621" s="22" t="str">
        <f>IF($B621="","",SUMIF(Transactions!$F:$F,TEXT(Dashboard!H$3,"mmm-yyyy")&amp;Dashboard!$B621,Transactions!$D:$D))</f>
        <v/>
      </c>
      <c r="I621" s="22" t="str">
        <f>IF($B621="","",SUMIF(Transactions!$F:$F,TEXT(Dashboard!I$3,"mmm-yyyy")&amp;Dashboard!$B621,Transactions!$D:$D))</f>
        <v/>
      </c>
      <c r="J621" s="22" t="str">
        <f>IF($B621="","",SUMIF(Transactions!$F:$F,TEXT(Dashboard!J$3,"mmm-yyyy")&amp;Dashboard!$B621,Transactions!$D:$D))</f>
        <v/>
      </c>
      <c r="K621" s="22" t="str">
        <f>IF($B621="","",SUMIF(Transactions!$F:$F,TEXT(Dashboard!K$3,"mmm-yyyy")&amp;Dashboard!$B621,Transactions!$D:$D))</f>
        <v/>
      </c>
      <c r="L621" s="22" t="str">
        <f>IF($B621="","",SUMIF(Transactions!$F:$F,TEXT(Dashboard!L$3,"mmm-yyyy")&amp;Dashboard!$B621,Transactions!$D:$D))</f>
        <v/>
      </c>
      <c r="M621" s="22" t="str">
        <f>IF($B621="","",SUMIF(Transactions!$F:$F,TEXT(Dashboard!M$3,"mmm-yyyy")&amp;Dashboard!$B621,Transactions!$D:$D))</f>
        <v/>
      </c>
      <c r="N621" s="22" t="str">
        <f>IF($B621="","",SUMIF(Transactions!$F:$F,TEXT(Dashboard!N$3,"mmm-yyyy")&amp;Dashboard!$B621,Transactions!$D:$D))</f>
        <v/>
      </c>
      <c r="O621" s="22" t="str">
        <f>IF($B621="","",SUMIF(Transactions!$F:$F,TEXT(Dashboard!O$3,"mmm-yyyy")&amp;Dashboard!$B621,Transactions!$D:$D))</f>
        <v/>
      </c>
      <c r="P621" s="22" t="str">
        <f t="shared" si="19"/>
        <v/>
      </c>
    </row>
    <row r="622" spans="1:16">
      <c r="A622" s="20" t="str">
        <f t="shared" si="20"/>
        <v/>
      </c>
      <c r="B622" s="21"/>
      <c r="C622" s="22" t="str">
        <f>IF($B622="","",SUMIF(Transactions!$F:$F,TEXT(Dashboard!C$3,"mmm-yyyy")&amp;Dashboard!$B622,Transactions!$D:$D))</f>
        <v/>
      </c>
      <c r="D622" s="22" t="str">
        <f>IF($B622="","",SUMIF(Transactions!$F:$F,TEXT(Dashboard!D$3,"mmm-yyyy")&amp;Dashboard!$B622,Transactions!$D:$D))</f>
        <v/>
      </c>
      <c r="E622" s="22" t="str">
        <f>IF($B622="","",SUMIF(Transactions!$F:$F,TEXT(Dashboard!E$3,"mmm-yyyy")&amp;Dashboard!$B622,Transactions!$D:$D))</f>
        <v/>
      </c>
      <c r="F622" s="22" t="str">
        <f>IF($B622="","",SUMIF(Transactions!$F:$F,TEXT(Dashboard!F$3,"mmm-yyyy")&amp;Dashboard!$B622,Transactions!$D:$D))</f>
        <v/>
      </c>
      <c r="G622" s="22" t="str">
        <f>IF($B622="","",SUMIF(Transactions!$F:$F,TEXT(Dashboard!G$3,"mmm-yyyy")&amp;Dashboard!$B622,Transactions!$D:$D))</f>
        <v/>
      </c>
      <c r="H622" s="22" t="str">
        <f>IF($B622="","",SUMIF(Transactions!$F:$F,TEXT(Dashboard!H$3,"mmm-yyyy")&amp;Dashboard!$B622,Transactions!$D:$D))</f>
        <v/>
      </c>
      <c r="I622" s="22" t="str">
        <f>IF($B622="","",SUMIF(Transactions!$F:$F,TEXT(Dashboard!I$3,"mmm-yyyy")&amp;Dashboard!$B622,Transactions!$D:$D))</f>
        <v/>
      </c>
      <c r="J622" s="22" t="str">
        <f>IF($B622="","",SUMIF(Transactions!$F:$F,TEXT(Dashboard!J$3,"mmm-yyyy")&amp;Dashboard!$B622,Transactions!$D:$D))</f>
        <v/>
      </c>
      <c r="K622" s="22" t="str">
        <f>IF($B622="","",SUMIF(Transactions!$F:$F,TEXT(Dashboard!K$3,"mmm-yyyy")&amp;Dashboard!$B622,Transactions!$D:$D))</f>
        <v/>
      </c>
      <c r="L622" s="22" t="str">
        <f>IF($B622="","",SUMIF(Transactions!$F:$F,TEXT(Dashboard!L$3,"mmm-yyyy")&amp;Dashboard!$B622,Transactions!$D:$D))</f>
        <v/>
      </c>
      <c r="M622" s="22" t="str">
        <f>IF($B622="","",SUMIF(Transactions!$F:$F,TEXT(Dashboard!M$3,"mmm-yyyy")&amp;Dashboard!$B622,Transactions!$D:$D))</f>
        <v/>
      </c>
      <c r="N622" s="22" t="str">
        <f>IF($B622="","",SUMIF(Transactions!$F:$F,TEXT(Dashboard!N$3,"mmm-yyyy")&amp;Dashboard!$B622,Transactions!$D:$D))</f>
        <v/>
      </c>
      <c r="O622" s="22" t="str">
        <f>IF($B622="","",SUMIF(Transactions!$F:$F,TEXT(Dashboard!O$3,"mmm-yyyy")&amp;Dashboard!$B622,Transactions!$D:$D))</f>
        <v/>
      </c>
      <c r="P622" s="22" t="str">
        <f t="shared" si="19"/>
        <v/>
      </c>
    </row>
    <row r="623" spans="1:16">
      <c r="A623" s="20" t="str">
        <f t="shared" si="20"/>
        <v/>
      </c>
      <c r="B623" s="21"/>
      <c r="C623" s="22" t="str">
        <f>IF($B623="","",SUMIF(Transactions!$F:$F,TEXT(Dashboard!C$3,"mmm-yyyy")&amp;Dashboard!$B623,Transactions!$D:$D))</f>
        <v/>
      </c>
      <c r="D623" s="22" t="str">
        <f>IF($B623="","",SUMIF(Transactions!$F:$F,TEXT(Dashboard!D$3,"mmm-yyyy")&amp;Dashboard!$B623,Transactions!$D:$D))</f>
        <v/>
      </c>
      <c r="E623" s="22" t="str">
        <f>IF($B623="","",SUMIF(Transactions!$F:$F,TEXT(Dashboard!E$3,"mmm-yyyy")&amp;Dashboard!$B623,Transactions!$D:$D))</f>
        <v/>
      </c>
      <c r="F623" s="22" t="str">
        <f>IF($B623="","",SUMIF(Transactions!$F:$F,TEXT(Dashboard!F$3,"mmm-yyyy")&amp;Dashboard!$B623,Transactions!$D:$D))</f>
        <v/>
      </c>
      <c r="G623" s="22" t="str">
        <f>IF($B623="","",SUMIF(Transactions!$F:$F,TEXT(Dashboard!G$3,"mmm-yyyy")&amp;Dashboard!$B623,Transactions!$D:$D))</f>
        <v/>
      </c>
      <c r="H623" s="22" t="str">
        <f>IF($B623="","",SUMIF(Transactions!$F:$F,TEXT(Dashboard!H$3,"mmm-yyyy")&amp;Dashboard!$B623,Transactions!$D:$D))</f>
        <v/>
      </c>
      <c r="I623" s="22" t="str">
        <f>IF($B623="","",SUMIF(Transactions!$F:$F,TEXT(Dashboard!I$3,"mmm-yyyy")&amp;Dashboard!$B623,Transactions!$D:$D))</f>
        <v/>
      </c>
      <c r="J623" s="22" t="str">
        <f>IF($B623="","",SUMIF(Transactions!$F:$F,TEXT(Dashboard!J$3,"mmm-yyyy")&amp;Dashboard!$B623,Transactions!$D:$D))</f>
        <v/>
      </c>
      <c r="K623" s="22" t="str">
        <f>IF($B623="","",SUMIF(Transactions!$F:$F,TEXT(Dashboard!K$3,"mmm-yyyy")&amp;Dashboard!$B623,Transactions!$D:$D))</f>
        <v/>
      </c>
      <c r="L623" s="22" t="str">
        <f>IF($B623="","",SUMIF(Transactions!$F:$F,TEXT(Dashboard!L$3,"mmm-yyyy")&amp;Dashboard!$B623,Transactions!$D:$D))</f>
        <v/>
      </c>
      <c r="M623" s="22" t="str">
        <f>IF($B623="","",SUMIF(Transactions!$F:$F,TEXT(Dashboard!M$3,"mmm-yyyy")&amp;Dashboard!$B623,Transactions!$D:$D))</f>
        <v/>
      </c>
      <c r="N623" s="22" t="str">
        <f>IF($B623="","",SUMIF(Transactions!$F:$F,TEXT(Dashboard!N$3,"mmm-yyyy")&amp;Dashboard!$B623,Transactions!$D:$D))</f>
        <v/>
      </c>
      <c r="O623" s="22" t="str">
        <f>IF($B623="","",SUMIF(Transactions!$F:$F,TEXT(Dashboard!O$3,"mmm-yyyy")&amp;Dashboard!$B623,Transactions!$D:$D))</f>
        <v/>
      </c>
      <c r="P623" s="22" t="str">
        <f t="shared" si="19"/>
        <v/>
      </c>
    </row>
    <row r="624" spans="1:16">
      <c r="A624" s="20" t="str">
        <f t="shared" si="20"/>
        <v/>
      </c>
      <c r="B624" s="21"/>
      <c r="C624" s="22" t="str">
        <f>IF($B624="","",SUMIF(Transactions!$F:$F,TEXT(Dashboard!C$3,"mmm-yyyy")&amp;Dashboard!$B624,Transactions!$D:$D))</f>
        <v/>
      </c>
      <c r="D624" s="22" t="str">
        <f>IF($B624="","",SUMIF(Transactions!$F:$F,TEXT(Dashboard!D$3,"mmm-yyyy")&amp;Dashboard!$B624,Transactions!$D:$D))</f>
        <v/>
      </c>
      <c r="E624" s="22" t="str">
        <f>IF($B624="","",SUMIF(Transactions!$F:$F,TEXT(Dashboard!E$3,"mmm-yyyy")&amp;Dashboard!$B624,Transactions!$D:$D))</f>
        <v/>
      </c>
      <c r="F624" s="22" t="str">
        <f>IF($B624="","",SUMIF(Transactions!$F:$F,TEXT(Dashboard!F$3,"mmm-yyyy")&amp;Dashboard!$B624,Transactions!$D:$D))</f>
        <v/>
      </c>
      <c r="G624" s="22" t="str">
        <f>IF($B624="","",SUMIF(Transactions!$F:$F,TEXT(Dashboard!G$3,"mmm-yyyy")&amp;Dashboard!$B624,Transactions!$D:$D))</f>
        <v/>
      </c>
      <c r="H624" s="22" t="str">
        <f>IF($B624="","",SUMIF(Transactions!$F:$F,TEXT(Dashboard!H$3,"mmm-yyyy")&amp;Dashboard!$B624,Transactions!$D:$D))</f>
        <v/>
      </c>
      <c r="I624" s="22" t="str">
        <f>IF($B624="","",SUMIF(Transactions!$F:$F,TEXT(Dashboard!I$3,"mmm-yyyy")&amp;Dashboard!$B624,Transactions!$D:$D))</f>
        <v/>
      </c>
      <c r="J624" s="22" t="str">
        <f>IF($B624="","",SUMIF(Transactions!$F:$F,TEXT(Dashboard!J$3,"mmm-yyyy")&amp;Dashboard!$B624,Transactions!$D:$D))</f>
        <v/>
      </c>
      <c r="K624" s="22" t="str">
        <f>IF($B624="","",SUMIF(Transactions!$F:$F,TEXT(Dashboard!K$3,"mmm-yyyy")&amp;Dashboard!$B624,Transactions!$D:$D))</f>
        <v/>
      </c>
      <c r="L624" s="22" t="str">
        <f>IF($B624="","",SUMIF(Transactions!$F:$F,TEXT(Dashboard!L$3,"mmm-yyyy")&amp;Dashboard!$B624,Transactions!$D:$D))</f>
        <v/>
      </c>
      <c r="M624" s="22" t="str">
        <f>IF($B624="","",SUMIF(Transactions!$F:$F,TEXT(Dashboard!M$3,"mmm-yyyy")&amp;Dashboard!$B624,Transactions!$D:$D))</f>
        <v/>
      </c>
      <c r="N624" s="22" t="str">
        <f>IF($B624="","",SUMIF(Transactions!$F:$F,TEXT(Dashboard!N$3,"mmm-yyyy")&amp;Dashboard!$B624,Transactions!$D:$D))</f>
        <v/>
      </c>
      <c r="O624" s="22" t="str">
        <f>IF($B624="","",SUMIF(Transactions!$F:$F,TEXT(Dashboard!O$3,"mmm-yyyy")&amp;Dashboard!$B624,Transactions!$D:$D))</f>
        <v/>
      </c>
      <c r="P624" s="22" t="str">
        <f t="shared" si="19"/>
        <v/>
      </c>
    </row>
    <row r="625" spans="1:16">
      <c r="A625" s="20" t="str">
        <f t="shared" si="20"/>
        <v/>
      </c>
      <c r="B625" s="21"/>
      <c r="C625" s="22" t="str">
        <f>IF($B625="","",SUMIF(Transactions!$F:$F,TEXT(Dashboard!C$3,"mmm-yyyy")&amp;Dashboard!$B625,Transactions!$D:$D))</f>
        <v/>
      </c>
      <c r="D625" s="22" t="str">
        <f>IF($B625="","",SUMIF(Transactions!$F:$F,TEXT(Dashboard!D$3,"mmm-yyyy")&amp;Dashboard!$B625,Transactions!$D:$D))</f>
        <v/>
      </c>
      <c r="E625" s="22" t="str">
        <f>IF($B625="","",SUMIF(Transactions!$F:$F,TEXT(Dashboard!E$3,"mmm-yyyy")&amp;Dashboard!$B625,Transactions!$D:$D))</f>
        <v/>
      </c>
      <c r="F625" s="22" t="str">
        <f>IF($B625="","",SUMIF(Transactions!$F:$F,TEXT(Dashboard!F$3,"mmm-yyyy")&amp;Dashboard!$B625,Transactions!$D:$D))</f>
        <v/>
      </c>
      <c r="G625" s="22" t="str">
        <f>IF($B625="","",SUMIF(Transactions!$F:$F,TEXT(Dashboard!G$3,"mmm-yyyy")&amp;Dashboard!$B625,Transactions!$D:$D))</f>
        <v/>
      </c>
      <c r="H625" s="22" t="str">
        <f>IF($B625="","",SUMIF(Transactions!$F:$F,TEXT(Dashboard!H$3,"mmm-yyyy")&amp;Dashboard!$B625,Transactions!$D:$D))</f>
        <v/>
      </c>
      <c r="I625" s="22" t="str">
        <f>IF($B625="","",SUMIF(Transactions!$F:$F,TEXT(Dashboard!I$3,"mmm-yyyy")&amp;Dashboard!$B625,Transactions!$D:$D))</f>
        <v/>
      </c>
      <c r="J625" s="22" t="str">
        <f>IF($B625="","",SUMIF(Transactions!$F:$F,TEXT(Dashboard!J$3,"mmm-yyyy")&amp;Dashboard!$B625,Transactions!$D:$D))</f>
        <v/>
      </c>
      <c r="K625" s="22" t="str">
        <f>IF($B625="","",SUMIF(Transactions!$F:$F,TEXT(Dashboard!K$3,"mmm-yyyy")&amp;Dashboard!$B625,Transactions!$D:$D))</f>
        <v/>
      </c>
      <c r="L625" s="22" t="str">
        <f>IF($B625="","",SUMIF(Transactions!$F:$F,TEXT(Dashboard!L$3,"mmm-yyyy")&amp;Dashboard!$B625,Transactions!$D:$D))</f>
        <v/>
      </c>
      <c r="M625" s="22" t="str">
        <f>IF($B625="","",SUMIF(Transactions!$F:$F,TEXT(Dashboard!M$3,"mmm-yyyy")&amp;Dashboard!$B625,Transactions!$D:$D))</f>
        <v/>
      </c>
      <c r="N625" s="22" t="str">
        <f>IF($B625="","",SUMIF(Transactions!$F:$F,TEXT(Dashboard!N$3,"mmm-yyyy")&amp;Dashboard!$B625,Transactions!$D:$D))</f>
        <v/>
      </c>
      <c r="O625" s="22" t="str">
        <f>IF($B625="","",SUMIF(Transactions!$F:$F,TEXT(Dashboard!O$3,"mmm-yyyy")&amp;Dashboard!$B625,Transactions!$D:$D))</f>
        <v/>
      </c>
      <c r="P625" s="22" t="str">
        <f t="shared" si="19"/>
        <v/>
      </c>
    </row>
    <row r="626" spans="1:16">
      <c r="A626" s="20" t="str">
        <f t="shared" si="20"/>
        <v/>
      </c>
      <c r="B626" s="21"/>
      <c r="C626" s="22" t="str">
        <f>IF($B626="","",SUMIF(Transactions!$F:$F,TEXT(Dashboard!C$3,"mmm-yyyy")&amp;Dashboard!$B626,Transactions!$D:$D))</f>
        <v/>
      </c>
      <c r="D626" s="22" t="str">
        <f>IF($B626="","",SUMIF(Transactions!$F:$F,TEXT(Dashboard!D$3,"mmm-yyyy")&amp;Dashboard!$B626,Transactions!$D:$D))</f>
        <v/>
      </c>
      <c r="E626" s="22" t="str">
        <f>IF($B626="","",SUMIF(Transactions!$F:$F,TEXT(Dashboard!E$3,"mmm-yyyy")&amp;Dashboard!$B626,Transactions!$D:$D))</f>
        <v/>
      </c>
      <c r="F626" s="22" t="str">
        <f>IF($B626="","",SUMIF(Transactions!$F:$F,TEXT(Dashboard!F$3,"mmm-yyyy")&amp;Dashboard!$B626,Transactions!$D:$D))</f>
        <v/>
      </c>
      <c r="G626" s="22" t="str">
        <f>IF($B626="","",SUMIF(Transactions!$F:$F,TEXT(Dashboard!G$3,"mmm-yyyy")&amp;Dashboard!$B626,Transactions!$D:$D))</f>
        <v/>
      </c>
      <c r="H626" s="22" t="str">
        <f>IF($B626="","",SUMIF(Transactions!$F:$F,TEXT(Dashboard!H$3,"mmm-yyyy")&amp;Dashboard!$B626,Transactions!$D:$D))</f>
        <v/>
      </c>
      <c r="I626" s="22" t="str">
        <f>IF($B626="","",SUMIF(Transactions!$F:$F,TEXT(Dashboard!I$3,"mmm-yyyy")&amp;Dashboard!$B626,Transactions!$D:$D))</f>
        <v/>
      </c>
      <c r="J626" s="22" t="str">
        <f>IF($B626="","",SUMIF(Transactions!$F:$F,TEXT(Dashboard!J$3,"mmm-yyyy")&amp;Dashboard!$B626,Transactions!$D:$D))</f>
        <v/>
      </c>
      <c r="K626" s="22" t="str">
        <f>IF($B626="","",SUMIF(Transactions!$F:$F,TEXT(Dashboard!K$3,"mmm-yyyy")&amp;Dashboard!$B626,Transactions!$D:$D))</f>
        <v/>
      </c>
      <c r="L626" s="22" t="str">
        <f>IF($B626="","",SUMIF(Transactions!$F:$F,TEXT(Dashboard!L$3,"mmm-yyyy")&amp;Dashboard!$B626,Transactions!$D:$D))</f>
        <v/>
      </c>
      <c r="M626" s="22" t="str">
        <f>IF($B626="","",SUMIF(Transactions!$F:$F,TEXT(Dashboard!M$3,"mmm-yyyy")&amp;Dashboard!$B626,Transactions!$D:$D))</f>
        <v/>
      </c>
      <c r="N626" s="22" t="str">
        <f>IF($B626="","",SUMIF(Transactions!$F:$F,TEXT(Dashboard!N$3,"mmm-yyyy")&amp;Dashboard!$B626,Transactions!$D:$D))</f>
        <v/>
      </c>
      <c r="O626" s="22" t="str">
        <f>IF($B626="","",SUMIF(Transactions!$F:$F,TEXT(Dashboard!O$3,"mmm-yyyy")&amp;Dashboard!$B626,Transactions!$D:$D))</f>
        <v/>
      </c>
      <c r="P626" s="22" t="str">
        <f t="shared" si="19"/>
        <v/>
      </c>
    </row>
    <row r="627" spans="1:16">
      <c r="A627" s="20" t="str">
        <f t="shared" si="20"/>
        <v/>
      </c>
      <c r="B627" s="21"/>
      <c r="C627" s="22" t="str">
        <f>IF($B627="","",SUMIF(Transactions!$F:$F,TEXT(Dashboard!C$3,"mmm-yyyy")&amp;Dashboard!$B627,Transactions!$D:$D))</f>
        <v/>
      </c>
      <c r="D627" s="22" t="str">
        <f>IF($B627="","",SUMIF(Transactions!$F:$F,TEXT(Dashboard!D$3,"mmm-yyyy")&amp;Dashboard!$B627,Transactions!$D:$D))</f>
        <v/>
      </c>
      <c r="E627" s="22" t="str">
        <f>IF($B627="","",SUMIF(Transactions!$F:$F,TEXT(Dashboard!E$3,"mmm-yyyy")&amp;Dashboard!$B627,Transactions!$D:$D))</f>
        <v/>
      </c>
      <c r="F627" s="22" t="str">
        <f>IF($B627="","",SUMIF(Transactions!$F:$F,TEXT(Dashboard!F$3,"mmm-yyyy")&amp;Dashboard!$B627,Transactions!$D:$D))</f>
        <v/>
      </c>
      <c r="G627" s="22" t="str">
        <f>IF($B627="","",SUMIF(Transactions!$F:$F,TEXT(Dashboard!G$3,"mmm-yyyy")&amp;Dashboard!$B627,Transactions!$D:$D))</f>
        <v/>
      </c>
      <c r="H627" s="22" t="str">
        <f>IF($B627="","",SUMIF(Transactions!$F:$F,TEXT(Dashboard!H$3,"mmm-yyyy")&amp;Dashboard!$B627,Transactions!$D:$D))</f>
        <v/>
      </c>
      <c r="I627" s="22" t="str">
        <f>IF($B627="","",SUMIF(Transactions!$F:$F,TEXT(Dashboard!I$3,"mmm-yyyy")&amp;Dashboard!$B627,Transactions!$D:$D))</f>
        <v/>
      </c>
      <c r="J627" s="22" t="str">
        <f>IF($B627="","",SUMIF(Transactions!$F:$F,TEXT(Dashboard!J$3,"mmm-yyyy")&amp;Dashboard!$B627,Transactions!$D:$D))</f>
        <v/>
      </c>
      <c r="K627" s="22" t="str">
        <f>IF($B627="","",SUMIF(Transactions!$F:$F,TEXT(Dashboard!K$3,"mmm-yyyy")&amp;Dashboard!$B627,Transactions!$D:$D))</f>
        <v/>
      </c>
      <c r="L627" s="22" t="str">
        <f>IF($B627="","",SUMIF(Transactions!$F:$F,TEXT(Dashboard!L$3,"mmm-yyyy")&amp;Dashboard!$B627,Transactions!$D:$D))</f>
        <v/>
      </c>
      <c r="M627" s="22" t="str">
        <f>IF($B627="","",SUMIF(Transactions!$F:$F,TEXT(Dashboard!M$3,"mmm-yyyy")&amp;Dashboard!$B627,Transactions!$D:$D))</f>
        <v/>
      </c>
      <c r="N627" s="22" t="str">
        <f>IF($B627="","",SUMIF(Transactions!$F:$F,TEXT(Dashboard!N$3,"mmm-yyyy")&amp;Dashboard!$B627,Transactions!$D:$D))</f>
        <v/>
      </c>
      <c r="O627" s="22" t="str">
        <f>IF($B627="","",SUMIF(Transactions!$F:$F,TEXT(Dashboard!O$3,"mmm-yyyy")&amp;Dashboard!$B627,Transactions!$D:$D))</f>
        <v/>
      </c>
      <c r="P627" s="22" t="str">
        <f t="shared" si="19"/>
        <v/>
      </c>
    </row>
    <row r="628" spans="1:16">
      <c r="A628" s="20" t="str">
        <f t="shared" si="20"/>
        <v/>
      </c>
      <c r="B628" s="21"/>
      <c r="C628" s="22" t="str">
        <f>IF($B628="","",SUMIF(Transactions!$F:$F,TEXT(Dashboard!C$3,"mmm-yyyy")&amp;Dashboard!$B628,Transactions!$D:$D))</f>
        <v/>
      </c>
      <c r="D628" s="22" t="str">
        <f>IF($B628="","",SUMIF(Transactions!$F:$F,TEXT(Dashboard!D$3,"mmm-yyyy")&amp;Dashboard!$B628,Transactions!$D:$D))</f>
        <v/>
      </c>
      <c r="E628" s="22" t="str">
        <f>IF($B628="","",SUMIF(Transactions!$F:$F,TEXT(Dashboard!E$3,"mmm-yyyy")&amp;Dashboard!$B628,Transactions!$D:$D))</f>
        <v/>
      </c>
      <c r="F628" s="22" t="str">
        <f>IF($B628="","",SUMIF(Transactions!$F:$F,TEXT(Dashboard!F$3,"mmm-yyyy")&amp;Dashboard!$B628,Transactions!$D:$D))</f>
        <v/>
      </c>
      <c r="G628" s="22" t="str">
        <f>IF($B628="","",SUMIF(Transactions!$F:$F,TEXT(Dashboard!G$3,"mmm-yyyy")&amp;Dashboard!$B628,Transactions!$D:$D))</f>
        <v/>
      </c>
      <c r="H628" s="22" t="str">
        <f>IF($B628="","",SUMIF(Transactions!$F:$F,TEXT(Dashboard!H$3,"mmm-yyyy")&amp;Dashboard!$B628,Transactions!$D:$D))</f>
        <v/>
      </c>
      <c r="I628" s="22" t="str">
        <f>IF($B628="","",SUMIF(Transactions!$F:$F,TEXT(Dashboard!I$3,"mmm-yyyy")&amp;Dashboard!$B628,Transactions!$D:$D))</f>
        <v/>
      </c>
      <c r="J628" s="22" t="str">
        <f>IF($B628="","",SUMIF(Transactions!$F:$F,TEXT(Dashboard!J$3,"mmm-yyyy")&amp;Dashboard!$B628,Transactions!$D:$D))</f>
        <v/>
      </c>
      <c r="K628" s="22" t="str">
        <f>IF($B628="","",SUMIF(Transactions!$F:$F,TEXT(Dashboard!K$3,"mmm-yyyy")&amp;Dashboard!$B628,Transactions!$D:$D))</f>
        <v/>
      </c>
      <c r="L628" s="22" t="str">
        <f>IF($B628="","",SUMIF(Transactions!$F:$F,TEXT(Dashboard!L$3,"mmm-yyyy")&amp;Dashboard!$B628,Transactions!$D:$D))</f>
        <v/>
      </c>
      <c r="M628" s="22" t="str">
        <f>IF($B628="","",SUMIF(Transactions!$F:$F,TEXT(Dashboard!M$3,"mmm-yyyy")&amp;Dashboard!$B628,Transactions!$D:$D))</f>
        <v/>
      </c>
      <c r="N628" s="22" t="str">
        <f>IF($B628="","",SUMIF(Transactions!$F:$F,TEXT(Dashboard!N$3,"mmm-yyyy")&amp;Dashboard!$B628,Transactions!$D:$D))</f>
        <v/>
      </c>
      <c r="O628" s="22" t="str">
        <f>IF($B628="","",SUMIF(Transactions!$F:$F,TEXT(Dashboard!O$3,"mmm-yyyy")&amp;Dashboard!$B628,Transactions!$D:$D))</f>
        <v/>
      </c>
      <c r="P628" s="22" t="str">
        <f t="shared" si="19"/>
        <v/>
      </c>
    </row>
    <row r="629" spans="1:16">
      <c r="A629" s="20" t="str">
        <f t="shared" si="20"/>
        <v/>
      </c>
      <c r="B629" s="21"/>
      <c r="C629" s="22" t="str">
        <f>IF($B629="","",SUMIF(Transactions!$F:$F,TEXT(Dashboard!C$3,"mmm-yyyy")&amp;Dashboard!$B629,Transactions!$D:$D))</f>
        <v/>
      </c>
      <c r="D629" s="22" t="str">
        <f>IF($B629="","",SUMIF(Transactions!$F:$F,TEXT(Dashboard!D$3,"mmm-yyyy")&amp;Dashboard!$B629,Transactions!$D:$D))</f>
        <v/>
      </c>
      <c r="E629" s="22" t="str">
        <f>IF($B629="","",SUMIF(Transactions!$F:$F,TEXT(Dashboard!E$3,"mmm-yyyy")&amp;Dashboard!$B629,Transactions!$D:$D))</f>
        <v/>
      </c>
      <c r="F629" s="22" t="str">
        <f>IF($B629="","",SUMIF(Transactions!$F:$F,TEXT(Dashboard!F$3,"mmm-yyyy")&amp;Dashboard!$B629,Transactions!$D:$D))</f>
        <v/>
      </c>
      <c r="G629" s="22" t="str">
        <f>IF($B629="","",SUMIF(Transactions!$F:$F,TEXT(Dashboard!G$3,"mmm-yyyy")&amp;Dashboard!$B629,Transactions!$D:$D))</f>
        <v/>
      </c>
      <c r="H629" s="22" t="str">
        <f>IF($B629="","",SUMIF(Transactions!$F:$F,TEXT(Dashboard!H$3,"mmm-yyyy")&amp;Dashboard!$B629,Transactions!$D:$D))</f>
        <v/>
      </c>
      <c r="I629" s="22" t="str">
        <f>IF($B629="","",SUMIF(Transactions!$F:$F,TEXT(Dashboard!I$3,"mmm-yyyy")&amp;Dashboard!$B629,Transactions!$D:$D))</f>
        <v/>
      </c>
      <c r="J629" s="22" t="str">
        <f>IF($B629="","",SUMIF(Transactions!$F:$F,TEXT(Dashboard!J$3,"mmm-yyyy")&amp;Dashboard!$B629,Transactions!$D:$D))</f>
        <v/>
      </c>
      <c r="K629" s="22" t="str">
        <f>IF($B629="","",SUMIF(Transactions!$F:$F,TEXT(Dashboard!K$3,"mmm-yyyy")&amp;Dashboard!$B629,Transactions!$D:$D))</f>
        <v/>
      </c>
      <c r="L629" s="22" t="str">
        <f>IF($B629="","",SUMIF(Transactions!$F:$F,TEXT(Dashboard!L$3,"mmm-yyyy")&amp;Dashboard!$B629,Transactions!$D:$D))</f>
        <v/>
      </c>
      <c r="M629" s="22" t="str">
        <f>IF($B629="","",SUMIF(Transactions!$F:$F,TEXT(Dashboard!M$3,"mmm-yyyy")&amp;Dashboard!$B629,Transactions!$D:$D))</f>
        <v/>
      </c>
      <c r="N629" s="22" t="str">
        <f>IF($B629="","",SUMIF(Transactions!$F:$F,TEXT(Dashboard!N$3,"mmm-yyyy")&amp;Dashboard!$B629,Transactions!$D:$D))</f>
        <v/>
      </c>
      <c r="O629" s="22" t="str">
        <f>IF($B629="","",SUMIF(Transactions!$F:$F,TEXT(Dashboard!O$3,"mmm-yyyy")&amp;Dashboard!$B629,Transactions!$D:$D))</f>
        <v/>
      </c>
      <c r="P629" s="22" t="str">
        <f t="shared" si="19"/>
        <v/>
      </c>
    </row>
    <row r="630" spans="1:16">
      <c r="A630" s="20" t="str">
        <f t="shared" si="20"/>
        <v/>
      </c>
      <c r="B630" s="21"/>
      <c r="C630" s="22" t="str">
        <f>IF($B630="","",SUMIF(Transactions!$F:$F,TEXT(Dashboard!C$3,"mmm-yyyy")&amp;Dashboard!$B630,Transactions!$D:$D))</f>
        <v/>
      </c>
      <c r="D630" s="22" t="str">
        <f>IF($B630="","",SUMIF(Transactions!$F:$F,TEXT(Dashboard!D$3,"mmm-yyyy")&amp;Dashboard!$B630,Transactions!$D:$D))</f>
        <v/>
      </c>
      <c r="E630" s="22" t="str">
        <f>IF($B630="","",SUMIF(Transactions!$F:$F,TEXT(Dashboard!E$3,"mmm-yyyy")&amp;Dashboard!$B630,Transactions!$D:$D))</f>
        <v/>
      </c>
      <c r="F630" s="22" t="str">
        <f>IF($B630="","",SUMIF(Transactions!$F:$F,TEXT(Dashboard!F$3,"mmm-yyyy")&amp;Dashboard!$B630,Transactions!$D:$D))</f>
        <v/>
      </c>
      <c r="G630" s="22" t="str">
        <f>IF($B630="","",SUMIF(Transactions!$F:$F,TEXT(Dashboard!G$3,"mmm-yyyy")&amp;Dashboard!$B630,Transactions!$D:$D))</f>
        <v/>
      </c>
      <c r="H630" s="22" t="str">
        <f>IF($B630="","",SUMIF(Transactions!$F:$F,TEXT(Dashboard!H$3,"mmm-yyyy")&amp;Dashboard!$B630,Transactions!$D:$D))</f>
        <v/>
      </c>
      <c r="I630" s="22" t="str">
        <f>IF($B630="","",SUMIF(Transactions!$F:$F,TEXT(Dashboard!I$3,"mmm-yyyy")&amp;Dashboard!$B630,Transactions!$D:$D))</f>
        <v/>
      </c>
      <c r="J630" s="22" t="str">
        <f>IF($B630="","",SUMIF(Transactions!$F:$F,TEXT(Dashboard!J$3,"mmm-yyyy")&amp;Dashboard!$B630,Transactions!$D:$D))</f>
        <v/>
      </c>
      <c r="K630" s="22" t="str">
        <f>IF($B630="","",SUMIF(Transactions!$F:$F,TEXT(Dashboard!K$3,"mmm-yyyy")&amp;Dashboard!$B630,Transactions!$D:$D))</f>
        <v/>
      </c>
      <c r="L630" s="22" t="str">
        <f>IF($B630="","",SUMIF(Transactions!$F:$F,TEXT(Dashboard!L$3,"mmm-yyyy")&amp;Dashboard!$B630,Transactions!$D:$D))</f>
        <v/>
      </c>
      <c r="M630" s="22" t="str">
        <f>IF($B630="","",SUMIF(Transactions!$F:$F,TEXT(Dashboard!M$3,"mmm-yyyy")&amp;Dashboard!$B630,Transactions!$D:$D))</f>
        <v/>
      </c>
      <c r="N630" s="22" t="str">
        <f>IF($B630="","",SUMIF(Transactions!$F:$F,TEXT(Dashboard!N$3,"mmm-yyyy")&amp;Dashboard!$B630,Transactions!$D:$D))</f>
        <v/>
      </c>
      <c r="O630" s="22" t="str">
        <f>IF($B630="","",SUMIF(Transactions!$F:$F,TEXT(Dashboard!O$3,"mmm-yyyy")&amp;Dashboard!$B630,Transactions!$D:$D))</f>
        <v/>
      </c>
      <c r="P630" s="22" t="str">
        <f t="shared" si="19"/>
        <v/>
      </c>
    </row>
    <row r="631" spans="1:16">
      <c r="A631" s="20" t="str">
        <f t="shared" si="20"/>
        <v/>
      </c>
      <c r="B631" s="21"/>
      <c r="C631" s="22" t="str">
        <f>IF($B631="","",SUMIF(Transactions!$F:$F,TEXT(Dashboard!C$3,"mmm-yyyy")&amp;Dashboard!$B631,Transactions!$D:$D))</f>
        <v/>
      </c>
      <c r="D631" s="22" t="str">
        <f>IF($B631="","",SUMIF(Transactions!$F:$F,TEXT(Dashboard!D$3,"mmm-yyyy")&amp;Dashboard!$B631,Transactions!$D:$D))</f>
        <v/>
      </c>
      <c r="E631" s="22" t="str">
        <f>IF($B631="","",SUMIF(Transactions!$F:$F,TEXT(Dashboard!E$3,"mmm-yyyy")&amp;Dashboard!$B631,Transactions!$D:$D))</f>
        <v/>
      </c>
      <c r="F631" s="22" t="str">
        <f>IF($B631="","",SUMIF(Transactions!$F:$F,TEXT(Dashboard!F$3,"mmm-yyyy")&amp;Dashboard!$B631,Transactions!$D:$D))</f>
        <v/>
      </c>
      <c r="G631" s="22" t="str">
        <f>IF($B631="","",SUMIF(Transactions!$F:$F,TEXT(Dashboard!G$3,"mmm-yyyy")&amp;Dashboard!$B631,Transactions!$D:$D))</f>
        <v/>
      </c>
      <c r="H631" s="22" t="str">
        <f>IF($B631="","",SUMIF(Transactions!$F:$F,TEXT(Dashboard!H$3,"mmm-yyyy")&amp;Dashboard!$B631,Transactions!$D:$D))</f>
        <v/>
      </c>
      <c r="I631" s="22" t="str">
        <f>IF($B631="","",SUMIF(Transactions!$F:$F,TEXT(Dashboard!I$3,"mmm-yyyy")&amp;Dashboard!$B631,Transactions!$D:$D))</f>
        <v/>
      </c>
      <c r="J631" s="22" t="str">
        <f>IF($B631="","",SUMIF(Transactions!$F:$F,TEXT(Dashboard!J$3,"mmm-yyyy")&amp;Dashboard!$B631,Transactions!$D:$D))</f>
        <v/>
      </c>
      <c r="K631" s="22" t="str">
        <f>IF($B631="","",SUMIF(Transactions!$F:$F,TEXT(Dashboard!K$3,"mmm-yyyy")&amp;Dashboard!$B631,Transactions!$D:$D))</f>
        <v/>
      </c>
      <c r="L631" s="22" t="str">
        <f>IF($B631="","",SUMIF(Transactions!$F:$F,TEXT(Dashboard!L$3,"mmm-yyyy")&amp;Dashboard!$B631,Transactions!$D:$D))</f>
        <v/>
      </c>
      <c r="M631" s="22" t="str">
        <f>IF($B631="","",SUMIF(Transactions!$F:$F,TEXT(Dashboard!M$3,"mmm-yyyy")&amp;Dashboard!$B631,Transactions!$D:$D))</f>
        <v/>
      </c>
      <c r="N631" s="22" t="str">
        <f>IF($B631="","",SUMIF(Transactions!$F:$F,TEXT(Dashboard!N$3,"mmm-yyyy")&amp;Dashboard!$B631,Transactions!$D:$D))</f>
        <v/>
      </c>
      <c r="O631" s="22" t="str">
        <f>IF($B631="","",SUMIF(Transactions!$F:$F,TEXT(Dashboard!O$3,"mmm-yyyy")&amp;Dashboard!$B631,Transactions!$D:$D))</f>
        <v/>
      </c>
      <c r="P631" s="22" t="str">
        <f t="shared" si="19"/>
        <v/>
      </c>
    </row>
    <row r="632" spans="1:16">
      <c r="A632" s="20" t="str">
        <f t="shared" si="20"/>
        <v/>
      </c>
      <c r="B632" s="21"/>
      <c r="C632" s="22" t="str">
        <f>IF($B632="","",SUMIF(Transactions!$F:$F,TEXT(Dashboard!C$3,"mmm-yyyy")&amp;Dashboard!$B632,Transactions!$D:$D))</f>
        <v/>
      </c>
      <c r="D632" s="22" t="str">
        <f>IF($B632="","",SUMIF(Transactions!$F:$F,TEXT(Dashboard!D$3,"mmm-yyyy")&amp;Dashboard!$B632,Transactions!$D:$D))</f>
        <v/>
      </c>
      <c r="E632" s="22" t="str">
        <f>IF($B632="","",SUMIF(Transactions!$F:$F,TEXT(Dashboard!E$3,"mmm-yyyy")&amp;Dashboard!$B632,Transactions!$D:$D))</f>
        <v/>
      </c>
      <c r="F632" s="22" t="str">
        <f>IF($B632="","",SUMIF(Transactions!$F:$F,TEXT(Dashboard!F$3,"mmm-yyyy")&amp;Dashboard!$B632,Transactions!$D:$D))</f>
        <v/>
      </c>
      <c r="G632" s="22" t="str">
        <f>IF($B632="","",SUMIF(Transactions!$F:$F,TEXT(Dashboard!G$3,"mmm-yyyy")&amp;Dashboard!$B632,Transactions!$D:$D))</f>
        <v/>
      </c>
      <c r="H632" s="22" t="str">
        <f>IF($B632="","",SUMIF(Transactions!$F:$F,TEXT(Dashboard!H$3,"mmm-yyyy")&amp;Dashboard!$B632,Transactions!$D:$D))</f>
        <v/>
      </c>
      <c r="I632" s="22" t="str">
        <f>IF($B632="","",SUMIF(Transactions!$F:$F,TEXT(Dashboard!I$3,"mmm-yyyy")&amp;Dashboard!$B632,Transactions!$D:$D))</f>
        <v/>
      </c>
      <c r="J632" s="22" t="str">
        <f>IF($B632="","",SUMIF(Transactions!$F:$F,TEXT(Dashboard!J$3,"mmm-yyyy")&amp;Dashboard!$B632,Transactions!$D:$D))</f>
        <v/>
      </c>
      <c r="K632" s="22" t="str">
        <f>IF($B632="","",SUMIF(Transactions!$F:$F,TEXT(Dashboard!K$3,"mmm-yyyy")&amp;Dashboard!$B632,Transactions!$D:$D))</f>
        <v/>
      </c>
      <c r="L632" s="22" t="str">
        <f>IF($B632="","",SUMIF(Transactions!$F:$F,TEXT(Dashboard!L$3,"mmm-yyyy")&amp;Dashboard!$B632,Transactions!$D:$D))</f>
        <v/>
      </c>
      <c r="M632" s="22" t="str">
        <f>IF($B632="","",SUMIF(Transactions!$F:$F,TEXT(Dashboard!M$3,"mmm-yyyy")&amp;Dashboard!$B632,Transactions!$D:$D))</f>
        <v/>
      </c>
      <c r="N632" s="22" t="str">
        <f>IF($B632="","",SUMIF(Transactions!$F:$F,TEXT(Dashboard!N$3,"mmm-yyyy")&amp;Dashboard!$B632,Transactions!$D:$D))</f>
        <v/>
      </c>
      <c r="O632" s="22" t="str">
        <f>IF($B632="","",SUMIF(Transactions!$F:$F,TEXT(Dashboard!O$3,"mmm-yyyy")&amp;Dashboard!$B632,Transactions!$D:$D))</f>
        <v/>
      </c>
      <c r="P632" s="22" t="str">
        <f t="shared" si="19"/>
        <v/>
      </c>
    </row>
    <row r="633" spans="1:16">
      <c r="A633" s="20" t="str">
        <f t="shared" si="20"/>
        <v/>
      </c>
      <c r="B633" s="21"/>
      <c r="C633" s="22" t="str">
        <f>IF($B633="","",SUMIF(Transactions!$F:$F,TEXT(Dashboard!C$3,"mmm-yyyy")&amp;Dashboard!$B633,Transactions!$D:$D))</f>
        <v/>
      </c>
      <c r="D633" s="22" t="str">
        <f>IF($B633="","",SUMIF(Transactions!$F:$F,TEXT(Dashboard!D$3,"mmm-yyyy")&amp;Dashboard!$B633,Transactions!$D:$D))</f>
        <v/>
      </c>
      <c r="E633" s="22" t="str">
        <f>IF($B633="","",SUMIF(Transactions!$F:$F,TEXT(Dashboard!E$3,"mmm-yyyy")&amp;Dashboard!$B633,Transactions!$D:$D))</f>
        <v/>
      </c>
      <c r="F633" s="22" t="str">
        <f>IF($B633="","",SUMIF(Transactions!$F:$F,TEXT(Dashboard!F$3,"mmm-yyyy")&amp;Dashboard!$B633,Transactions!$D:$D))</f>
        <v/>
      </c>
      <c r="G633" s="22" t="str">
        <f>IF($B633="","",SUMIF(Transactions!$F:$F,TEXT(Dashboard!G$3,"mmm-yyyy")&amp;Dashboard!$B633,Transactions!$D:$D))</f>
        <v/>
      </c>
      <c r="H633" s="22" t="str">
        <f>IF($B633="","",SUMIF(Transactions!$F:$F,TEXT(Dashboard!H$3,"mmm-yyyy")&amp;Dashboard!$B633,Transactions!$D:$D))</f>
        <v/>
      </c>
      <c r="I633" s="22" t="str">
        <f>IF($B633="","",SUMIF(Transactions!$F:$F,TEXT(Dashboard!I$3,"mmm-yyyy")&amp;Dashboard!$B633,Transactions!$D:$D))</f>
        <v/>
      </c>
      <c r="J633" s="22" t="str">
        <f>IF($B633="","",SUMIF(Transactions!$F:$F,TEXT(Dashboard!J$3,"mmm-yyyy")&amp;Dashboard!$B633,Transactions!$D:$D))</f>
        <v/>
      </c>
      <c r="K633" s="22" t="str">
        <f>IF($B633="","",SUMIF(Transactions!$F:$F,TEXT(Dashboard!K$3,"mmm-yyyy")&amp;Dashboard!$B633,Transactions!$D:$D))</f>
        <v/>
      </c>
      <c r="L633" s="22" t="str">
        <f>IF($B633="","",SUMIF(Transactions!$F:$F,TEXT(Dashboard!L$3,"mmm-yyyy")&amp;Dashboard!$B633,Transactions!$D:$D))</f>
        <v/>
      </c>
      <c r="M633" s="22" t="str">
        <f>IF($B633="","",SUMIF(Transactions!$F:$F,TEXT(Dashboard!M$3,"mmm-yyyy")&amp;Dashboard!$B633,Transactions!$D:$D))</f>
        <v/>
      </c>
      <c r="N633" s="22" t="str">
        <f>IF($B633="","",SUMIF(Transactions!$F:$F,TEXT(Dashboard!N$3,"mmm-yyyy")&amp;Dashboard!$B633,Transactions!$D:$D))</f>
        <v/>
      </c>
      <c r="O633" s="22" t="str">
        <f>IF($B633="","",SUMIF(Transactions!$F:$F,TEXT(Dashboard!O$3,"mmm-yyyy")&amp;Dashboard!$B633,Transactions!$D:$D))</f>
        <v/>
      </c>
      <c r="P633" s="22" t="str">
        <f t="shared" si="19"/>
        <v/>
      </c>
    </row>
    <row r="634" spans="1:16">
      <c r="A634" s="20" t="str">
        <f t="shared" si="20"/>
        <v/>
      </c>
      <c r="B634" s="21"/>
      <c r="C634" s="22" t="str">
        <f>IF($B634="","",SUMIF(Transactions!$F:$F,TEXT(Dashboard!C$3,"mmm-yyyy")&amp;Dashboard!$B634,Transactions!$D:$D))</f>
        <v/>
      </c>
      <c r="D634" s="22" t="str">
        <f>IF($B634="","",SUMIF(Transactions!$F:$F,TEXT(Dashboard!D$3,"mmm-yyyy")&amp;Dashboard!$B634,Transactions!$D:$D))</f>
        <v/>
      </c>
      <c r="E634" s="22" t="str">
        <f>IF($B634="","",SUMIF(Transactions!$F:$F,TEXT(Dashboard!E$3,"mmm-yyyy")&amp;Dashboard!$B634,Transactions!$D:$D))</f>
        <v/>
      </c>
      <c r="F634" s="22" t="str">
        <f>IF($B634="","",SUMIF(Transactions!$F:$F,TEXT(Dashboard!F$3,"mmm-yyyy")&amp;Dashboard!$B634,Transactions!$D:$D))</f>
        <v/>
      </c>
      <c r="G634" s="22" t="str">
        <f>IF($B634="","",SUMIF(Transactions!$F:$F,TEXT(Dashboard!G$3,"mmm-yyyy")&amp;Dashboard!$B634,Transactions!$D:$D))</f>
        <v/>
      </c>
      <c r="H634" s="22" t="str">
        <f>IF($B634="","",SUMIF(Transactions!$F:$F,TEXT(Dashboard!H$3,"mmm-yyyy")&amp;Dashboard!$B634,Transactions!$D:$D))</f>
        <v/>
      </c>
      <c r="I634" s="22" t="str">
        <f>IF($B634="","",SUMIF(Transactions!$F:$F,TEXT(Dashboard!I$3,"mmm-yyyy")&amp;Dashboard!$B634,Transactions!$D:$D))</f>
        <v/>
      </c>
      <c r="J634" s="22" t="str">
        <f>IF($B634="","",SUMIF(Transactions!$F:$F,TEXT(Dashboard!J$3,"mmm-yyyy")&amp;Dashboard!$B634,Transactions!$D:$D))</f>
        <v/>
      </c>
      <c r="K634" s="22" t="str">
        <f>IF($B634="","",SUMIF(Transactions!$F:$F,TEXT(Dashboard!K$3,"mmm-yyyy")&amp;Dashboard!$B634,Transactions!$D:$D))</f>
        <v/>
      </c>
      <c r="L634" s="22" t="str">
        <f>IF($B634="","",SUMIF(Transactions!$F:$F,TEXT(Dashboard!L$3,"mmm-yyyy")&amp;Dashboard!$B634,Transactions!$D:$D))</f>
        <v/>
      </c>
      <c r="M634" s="22" t="str">
        <f>IF($B634="","",SUMIF(Transactions!$F:$F,TEXT(Dashboard!M$3,"mmm-yyyy")&amp;Dashboard!$B634,Transactions!$D:$D))</f>
        <v/>
      </c>
      <c r="N634" s="22" t="str">
        <f>IF($B634="","",SUMIF(Transactions!$F:$F,TEXT(Dashboard!N$3,"mmm-yyyy")&amp;Dashboard!$B634,Transactions!$D:$D))</f>
        <v/>
      </c>
      <c r="O634" s="22" t="str">
        <f>IF($B634="","",SUMIF(Transactions!$F:$F,TEXT(Dashboard!O$3,"mmm-yyyy")&amp;Dashboard!$B634,Transactions!$D:$D))</f>
        <v/>
      </c>
      <c r="P634" s="22" t="str">
        <f t="shared" si="19"/>
        <v/>
      </c>
    </row>
    <row r="635" spans="1:16">
      <c r="A635" s="20" t="str">
        <f t="shared" si="20"/>
        <v/>
      </c>
      <c r="B635" s="21"/>
      <c r="C635" s="22" t="str">
        <f>IF($B635="","",SUMIF(Transactions!$F:$F,TEXT(Dashboard!C$3,"mmm-yyyy")&amp;Dashboard!$B635,Transactions!$D:$D))</f>
        <v/>
      </c>
      <c r="D635" s="22" t="str">
        <f>IF($B635="","",SUMIF(Transactions!$F:$F,TEXT(Dashboard!D$3,"mmm-yyyy")&amp;Dashboard!$B635,Transactions!$D:$D))</f>
        <v/>
      </c>
      <c r="E635" s="22" t="str">
        <f>IF($B635="","",SUMIF(Transactions!$F:$F,TEXT(Dashboard!E$3,"mmm-yyyy")&amp;Dashboard!$B635,Transactions!$D:$D))</f>
        <v/>
      </c>
      <c r="F635" s="22" t="str">
        <f>IF($B635="","",SUMIF(Transactions!$F:$F,TEXT(Dashboard!F$3,"mmm-yyyy")&amp;Dashboard!$B635,Transactions!$D:$D))</f>
        <v/>
      </c>
      <c r="G635" s="22" t="str">
        <f>IF($B635="","",SUMIF(Transactions!$F:$F,TEXT(Dashboard!G$3,"mmm-yyyy")&amp;Dashboard!$B635,Transactions!$D:$D))</f>
        <v/>
      </c>
      <c r="H635" s="22" t="str">
        <f>IF($B635="","",SUMIF(Transactions!$F:$F,TEXT(Dashboard!H$3,"mmm-yyyy")&amp;Dashboard!$B635,Transactions!$D:$D))</f>
        <v/>
      </c>
      <c r="I635" s="22" t="str">
        <f>IF($B635="","",SUMIF(Transactions!$F:$F,TEXT(Dashboard!I$3,"mmm-yyyy")&amp;Dashboard!$B635,Transactions!$D:$D))</f>
        <v/>
      </c>
      <c r="J635" s="22" t="str">
        <f>IF($B635="","",SUMIF(Transactions!$F:$F,TEXT(Dashboard!J$3,"mmm-yyyy")&amp;Dashboard!$B635,Transactions!$D:$D))</f>
        <v/>
      </c>
      <c r="K635" s="22" t="str">
        <f>IF($B635="","",SUMIF(Transactions!$F:$F,TEXT(Dashboard!K$3,"mmm-yyyy")&amp;Dashboard!$B635,Transactions!$D:$D))</f>
        <v/>
      </c>
      <c r="L635" s="22" t="str">
        <f>IF($B635="","",SUMIF(Transactions!$F:$F,TEXT(Dashboard!L$3,"mmm-yyyy")&amp;Dashboard!$B635,Transactions!$D:$D))</f>
        <v/>
      </c>
      <c r="M635" s="22" t="str">
        <f>IF($B635="","",SUMIF(Transactions!$F:$F,TEXT(Dashboard!M$3,"mmm-yyyy")&amp;Dashboard!$B635,Transactions!$D:$D))</f>
        <v/>
      </c>
      <c r="N635" s="22" t="str">
        <f>IF($B635="","",SUMIF(Transactions!$F:$F,TEXT(Dashboard!N$3,"mmm-yyyy")&amp;Dashboard!$B635,Transactions!$D:$D))</f>
        <v/>
      </c>
      <c r="O635" s="22" t="str">
        <f>IF($B635="","",SUMIF(Transactions!$F:$F,TEXT(Dashboard!O$3,"mmm-yyyy")&amp;Dashboard!$B635,Transactions!$D:$D))</f>
        <v/>
      </c>
      <c r="P635" s="22" t="str">
        <f t="shared" si="19"/>
        <v/>
      </c>
    </row>
    <row r="636" spans="1:16">
      <c r="A636" s="20" t="str">
        <f t="shared" si="20"/>
        <v/>
      </c>
      <c r="B636" s="21"/>
      <c r="C636" s="22" t="str">
        <f>IF($B636="","",SUMIF(Transactions!$F:$F,TEXT(Dashboard!C$3,"mmm-yyyy")&amp;Dashboard!$B636,Transactions!$D:$D))</f>
        <v/>
      </c>
      <c r="D636" s="22" t="str">
        <f>IF($B636="","",SUMIF(Transactions!$F:$F,TEXT(Dashboard!D$3,"mmm-yyyy")&amp;Dashboard!$B636,Transactions!$D:$D))</f>
        <v/>
      </c>
      <c r="E636" s="22" t="str">
        <f>IF($B636="","",SUMIF(Transactions!$F:$F,TEXT(Dashboard!E$3,"mmm-yyyy")&amp;Dashboard!$B636,Transactions!$D:$D))</f>
        <v/>
      </c>
      <c r="F636" s="22" t="str">
        <f>IF($B636="","",SUMIF(Transactions!$F:$F,TEXT(Dashboard!F$3,"mmm-yyyy")&amp;Dashboard!$B636,Transactions!$D:$D))</f>
        <v/>
      </c>
      <c r="G636" s="22" t="str">
        <f>IF($B636="","",SUMIF(Transactions!$F:$F,TEXT(Dashboard!G$3,"mmm-yyyy")&amp;Dashboard!$B636,Transactions!$D:$D))</f>
        <v/>
      </c>
      <c r="H636" s="22" t="str">
        <f>IF($B636="","",SUMIF(Transactions!$F:$F,TEXT(Dashboard!H$3,"mmm-yyyy")&amp;Dashboard!$B636,Transactions!$D:$D))</f>
        <v/>
      </c>
      <c r="I636" s="22" t="str">
        <f>IF($B636="","",SUMIF(Transactions!$F:$F,TEXT(Dashboard!I$3,"mmm-yyyy")&amp;Dashboard!$B636,Transactions!$D:$D))</f>
        <v/>
      </c>
      <c r="J636" s="22" t="str">
        <f>IF($B636="","",SUMIF(Transactions!$F:$F,TEXT(Dashboard!J$3,"mmm-yyyy")&amp;Dashboard!$B636,Transactions!$D:$D))</f>
        <v/>
      </c>
      <c r="K636" s="22" t="str">
        <f>IF($B636="","",SUMIF(Transactions!$F:$F,TEXT(Dashboard!K$3,"mmm-yyyy")&amp;Dashboard!$B636,Transactions!$D:$D))</f>
        <v/>
      </c>
      <c r="L636" s="22" t="str">
        <f>IF($B636="","",SUMIF(Transactions!$F:$F,TEXT(Dashboard!L$3,"mmm-yyyy")&amp;Dashboard!$B636,Transactions!$D:$D))</f>
        <v/>
      </c>
      <c r="M636" s="22" t="str">
        <f>IF($B636="","",SUMIF(Transactions!$F:$F,TEXT(Dashboard!M$3,"mmm-yyyy")&amp;Dashboard!$B636,Transactions!$D:$D))</f>
        <v/>
      </c>
      <c r="N636" s="22" t="str">
        <f>IF($B636="","",SUMIF(Transactions!$F:$F,TEXT(Dashboard!N$3,"mmm-yyyy")&amp;Dashboard!$B636,Transactions!$D:$D))</f>
        <v/>
      </c>
      <c r="O636" s="22" t="str">
        <f>IF($B636="","",SUMIF(Transactions!$F:$F,TEXT(Dashboard!O$3,"mmm-yyyy")&amp;Dashboard!$B636,Transactions!$D:$D))</f>
        <v/>
      </c>
      <c r="P636" s="22" t="str">
        <f t="shared" si="19"/>
        <v/>
      </c>
    </row>
    <row r="637" spans="1:16">
      <c r="A637" s="20" t="str">
        <f t="shared" si="20"/>
        <v/>
      </c>
      <c r="B637" s="21"/>
      <c r="C637" s="22" t="str">
        <f>IF($B637="","",SUMIF(Transactions!$F:$F,TEXT(Dashboard!C$3,"mmm-yyyy")&amp;Dashboard!$B637,Transactions!$D:$D))</f>
        <v/>
      </c>
      <c r="D637" s="22" t="str">
        <f>IF($B637="","",SUMIF(Transactions!$F:$F,TEXT(Dashboard!D$3,"mmm-yyyy")&amp;Dashboard!$B637,Transactions!$D:$D))</f>
        <v/>
      </c>
      <c r="E637" s="22" t="str">
        <f>IF($B637="","",SUMIF(Transactions!$F:$F,TEXT(Dashboard!E$3,"mmm-yyyy")&amp;Dashboard!$B637,Transactions!$D:$D))</f>
        <v/>
      </c>
      <c r="F637" s="22" t="str">
        <f>IF($B637="","",SUMIF(Transactions!$F:$F,TEXT(Dashboard!F$3,"mmm-yyyy")&amp;Dashboard!$B637,Transactions!$D:$D))</f>
        <v/>
      </c>
      <c r="G637" s="22" t="str">
        <f>IF($B637="","",SUMIF(Transactions!$F:$F,TEXT(Dashboard!G$3,"mmm-yyyy")&amp;Dashboard!$B637,Transactions!$D:$D))</f>
        <v/>
      </c>
      <c r="H637" s="22" t="str">
        <f>IF($B637="","",SUMIF(Transactions!$F:$F,TEXT(Dashboard!H$3,"mmm-yyyy")&amp;Dashboard!$B637,Transactions!$D:$D))</f>
        <v/>
      </c>
      <c r="I637" s="22" t="str">
        <f>IF($B637="","",SUMIF(Transactions!$F:$F,TEXT(Dashboard!I$3,"mmm-yyyy")&amp;Dashboard!$B637,Transactions!$D:$D))</f>
        <v/>
      </c>
      <c r="J637" s="22" t="str">
        <f>IF($B637="","",SUMIF(Transactions!$F:$F,TEXT(Dashboard!J$3,"mmm-yyyy")&amp;Dashboard!$B637,Transactions!$D:$D))</f>
        <v/>
      </c>
      <c r="K637" s="22" t="str">
        <f>IF($B637="","",SUMIF(Transactions!$F:$F,TEXT(Dashboard!K$3,"mmm-yyyy")&amp;Dashboard!$B637,Transactions!$D:$D))</f>
        <v/>
      </c>
      <c r="L637" s="22" t="str">
        <f>IF($B637="","",SUMIF(Transactions!$F:$F,TEXT(Dashboard!L$3,"mmm-yyyy")&amp;Dashboard!$B637,Transactions!$D:$D))</f>
        <v/>
      </c>
      <c r="M637" s="22" t="str">
        <f>IF($B637="","",SUMIF(Transactions!$F:$F,TEXT(Dashboard!M$3,"mmm-yyyy")&amp;Dashboard!$B637,Transactions!$D:$D))</f>
        <v/>
      </c>
      <c r="N637" s="22" t="str">
        <f>IF($B637="","",SUMIF(Transactions!$F:$F,TEXT(Dashboard!N$3,"mmm-yyyy")&amp;Dashboard!$B637,Transactions!$D:$D))</f>
        <v/>
      </c>
      <c r="O637" s="22" t="str">
        <f>IF($B637="","",SUMIF(Transactions!$F:$F,TEXT(Dashboard!O$3,"mmm-yyyy")&amp;Dashboard!$B637,Transactions!$D:$D))</f>
        <v/>
      </c>
      <c r="P637" s="22" t="str">
        <f t="shared" si="19"/>
        <v/>
      </c>
    </row>
    <row r="638" spans="1:16">
      <c r="A638" s="20" t="str">
        <f t="shared" si="20"/>
        <v/>
      </c>
      <c r="B638" s="21"/>
      <c r="C638" s="22" t="str">
        <f>IF($B638="","",SUMIF(Transactions!$F:$F,TEXT(Dashboard!C$3,"mmm-yyyy")&amp;Dashboard!$B638,Transactions!$D:$D))</f>
        <v/>
      </c>
      <c r="D638" s="22" t="str">
        <f>IF($B638="","",SUMIF(Transactions!$F:$F,TEXT(Dashboard!D$3,"mmm-yyyy")&amp;Dashboard!$B638,Transactions!$D:$D))</f>
        <v/>
      </c>
      <c r="E638" s="22" t="str">
        <f>IF($B638="","",SUMIF(Transactions!$F:$F,TEXT(Dashboard!E$3,"mmm-yyyy")&amp;Dashboard!$B638,Transactions!$D:$D))</f>
        <v/>
      </c>
      <c r="F638" s="22" t="str">
        <f>IF($B638="","",SUMIF(Transactions!$F:$F,TEXT(Dashboard!F$3,"mmm-yyyy")&amp;Dashboard!$B638,Transactions!$D:$D))</f>
        <v/>
      </c>
      <c r="G638" s="22" t="str">
        <f>IF($B638="","",SUMIF(Transactions!$F:$F,TEXT(Dashboard!G$3,"mmm-yyyy")&amp;Dashboard!$B638,Transactions!$D:$D))</f>
        <v/>
      </c>
      <c r="H638" s="22" t="str">
        <f>IF($B638="","",SUMIF(Transactions!$F:$F,TEXT(Dashboard!H$3,"mmm-yyyy")&amp;Dashboard!$B638,Transactions!$D:$D))</f>
        <v/>
      </c>
      <c r="I638" s="22" t="str">
        <f>IF($B638="","",SUMIF(Transactions!$F:$F,TEXT(Dashboard!I$3,"mmm-yyyy")&amp;Dashboard!$B638,Transactions!$D:$D))</f>
        <v/>
      </c>
      <c r="J638" s="22" t="str">
        <f>IF($B638="","",SUMIF(Transactions!$F:$F,TEXT(Dashboard!J$3,"mmm-yyyy")&amp;Dashboard!$B638,Transactions!$D:$D))</f>
        <v/>
      </c>
      <c r="K638" s="22" t="str">
        <f>IF($B638="","",SUMIF(Transactions!$F:$F,TEXT(Dashboard!K$3,"mmm-yyyy")&amp;Dashboard!$B638,Transactions!$D:$D))</f>
        <v/>
      </c>
      <c r="L638" s="22" t="str">
        <f>IF($B638="","",SUMIF(Transactions!$F:$F,TEXT(Dashboard!L$3,"mmm-yyyy")&amp;Dashboard!$B638,Transactions!$D:$D))</f>
        <v/>
      </c>
      <c r="M638" s="22" t="str">
        <f>IF($B638="","",SUMIF(Transactions!$F:$F,TEXT(Dashboard!M$3,"mmm-yyyy")&amp;Dashboard!$B638,Transactions!$D:$D))</f>
        <v/>
      </c>
      <c r="N638" s="22" t="str">
        <f>IF($B638="","",SUMIF(Transactions!$F:$F,TEXT(Dashboard!N$3,"mmm-yyyy")&amp;Dashboard!$B638,Transactions!$D:$D))</f>
        <v/>
      </c>
      <c r="O638" s="22" t="str">
        <f>IF($B638="","",SUMIF(Transactions!$F:$F,TEXT(Dashboard!O$3,"mmm-yyyy")&amp;Dashboard!$B638,Transactions!$D:$D))</f>
        <v/>
      </c>
      <c r="P638" s="22" t="str">
        <f t="shared" si="19"/>
        <v/>
      </c>
    </row>
    <row r="639" spans="1:16">
      <c r="A639" s="20" t="str">
        <f t="shared" si="20"/>
        <v/>
      </c>
      <c r="B639" s="21"/>
      <c r="C639" s="22" t="str">
        <f>IF($B639="","",SUMIF(Transactions!$F:$F,TEXT(Dashboard!C$3,"mmm-yyyy")&amp;Dashboard!$B639,Transactions!$D:$D))</f>
        <v/>
      </c>
      <c r="D639" s="22" t="str">
        <f>IF($B639="","",SUMIF(Transactions!$F:$F,TEXT(Dashboard!D$3,"mmm-yyyy")&amp;Dashboard!$B639,Transactions!$D:$D))</f>
        <v/>
      </c>
      <c r="E639" s="22" t="str">
        <f>IF($B639="","",SUMIF(Transactions!$F:$F,TEXT(Dashboard!E$3,"mmm-yyyy")&amp;Dashboard!$B639,Transactions!$D:$D))</f>
        <v/>
      </c>
      <c r="F639" s="22" t="str">
        <f>IF($B639="","",SUMIF(Transactions!$F:$F,TEXT(Dashboard!F$3,"mmm-yyyy")&amp;Dashboard!$B639,Transactions!$D:$D))</f>
        <v/>
      </c>
      <c r="G639" s="22" t="str">
        <f>IF($B639="","",SUMIF(Transactions!$F:$F,TEXT(Dashboard!G$3,"mmm-yyyy")&amp;Dashboard!$B639,Transactions!$D:$D))</f>
        <v/>
      </c>
      <c r="H639" s="22" t="str">
        <f>IF($B639="","",SUMIF(Transactions!$F:$F,TEXT(Dashboard!H$3,"mmm-yyyy")&amp;Dashboard!$B639,Transactions!$D:$D))</f>
        <v/>
      </c>
      <c r="I639" s="22" t="str">
        <f>IF($B639="","",SUMIF(Transactions!$F:$F,TEXT(Dashboard!I$3,"mmm-yyyy")&amp;Dashboard!$B639,Transactions!$D:$D))</f>
        <v/>
      </c>
      <c r="J639" s="22" t="str">
        <f>IF($B639="","",SUMIF(Transactions!$F:$F,TEXT(Dashboard!J$3,"mmm-yyyy")&amp;Dashboard!$B639,Transactions!$D:$D))</f>
        <v/>
      </c>
      <c r="K639" s="22" t="str">
        <f>IF($B639="","",SUMIF(Transactions!$F:$F,TEXT(Dashboard!K$3,"mmm-yyyy")&amp;Dashboard!$B639,Transactions!$D:$D))</f>
        <v/>
      </c>
      <c r="L639" s="22" t="str">
        <f>IF($B639="","",SUMIF(Transactions!$F:$F,TEXT(Dashboard!L$3,"mmm-yyyy")&amp;Dashboard!$B639,Transactions!$D:$D))</f>
        <v/>
      </c>
      <c r="M639" s="22" t="str">
        <f>IF($B639="","",SUMIF(Transactions!$F:$F,TEXT(Dashboard!M$3,"mmm-yyyy")&amp;Dashboard!$B639,Transactions!$D:$D))</f>
        <v/>
      </c>
      <c r="N639" s="22" t="str">
        <f>IF($B639="","",SUMIF(Transactions!$F:$F,TEXT(Dashboard!N$3,"mmm-yyyy")&amp;Dashboard!$B639,Transactions!$D:$D))</f>
        <v/>
      </c>
      <c r="O639" s="22" t="str">
        <f>IF($B639="","",SUMIF(Transactions!$F:$F,TEXT(Dashboard!O$3,"mmm-yyyy")&amp;Dashboard!$B639,Transactions!$D:$D))</f>
        <v/>
      </c>
      <c r="P639" s="22" t="str">
        <f t="shared" si="19"/>
        <v/>
      </c>
    </row>
    <row r="640" spans="1:16">
      <c r="A640" s="20" t="str">
        <f t="shared" si="20"/>
        <v/>
      </c>
      <c r="B640" s="21"/>
      <c r="C640" s="22" t="str">
        <f>IF($B640="","",SUMIF(Transactions!$F:$F,TEXT(Dashboard!C$3,"mmm-yyyy")&amp;Dashboard!$B640,Transactions!$D:$D))</f>
        <v/>
      </c>
      <c r="D640" s="22" t="str">
        <f>IF($B640="","",SUMIF(Transactions!$F:$F,TEXT(Dashboard!D$3,"mmm-yyyy")&amp;Dashboard!$B640,Transactions!$D:$D))</f>
        <v/>
      </c>
      <c r="E640" s="22" t="str">
        <f>IF($B640="","",SUMIF(Transactions!$F:$F,TEXT(Dashboard!E$3,"mmm-yyyy")&amp;Dashboard!$B640,Transactions!$D:$D))</f>
        <v/>
      </c>
      <c r="F640" s="22" t="str">
        <f>IF($B640="","",SUMIF(Transactions!$F:$F,TEXT(Dashboard!F$3,"mmm-yyyy")&amp;Dashboard!$B640,Transactions!$D:$D))</f>
        <v/>
      </c>
      <c r="G640" s="22" t="str">
        <f>IF($B640="","",SUMIF(Transactions!$F:$F,TEXT(Dashboard!G$3,"mmm-yyyy")&amp;Dashboard!$B640,Transactions!$D:$D))</f>
        <v/>
      </c>
      <c r="H640" s="22" t="str">
        <f>IF($B640="","",SUMIF(Transactions!$F:$F,TEXT(Dashboard!H$3,"mmm-yyyy")&amp;Dashboard!$B640,Transactions!$D:$D))</f>
        <v/>
      </c>
      <c r="I640" s="22" t="str">
        <f>IF($B640="","",SUMIF(Transactions!$F:$F,TEXT(Dashboard!I$3,"mmm-yyyy")&amp;Dashboard!$B640,Transactions!$D:$D))</f>
        <v/>
      </c>
      <c r="J640" s="22" t="str">
        <f>IF($B640="","",SUMIF(Transactions!$F:$F,TEXT(Dashboard!J$3,"mmm-yyyy")&amp;Dashboard!$B640,Transactions!$D:$D))</f>
        <v/>
      </c>
      <c r="K640" s="22" t="str">
        <f>IF($B640="","",SUMIF(Transactions!$F:$F,TEXT(Dashboard!K$3,"mmm-yyyy")&amp;Dashboard!$B640,Transactions!$D:$D))</f>
        <v/>
      </c>
      <c r="L640" s="22" t="str">
        <f>IF($B640="","",SUMIF(Transactions!$F:$F,TEXT(Dashboard!L$3,"mmm-yyyy")&amp;Dashboard!$B640,Transactions!$D:$D))</f>
        <v/>
      </c>
      <c r="M640" s="22" t="str">
        <f>IF($B640="","",SUMIF(Transactions!$F:$F,TEXT(Dashboard!M$3,"mmm-yyyy")&amp;Dashboard!$B640,Transactions!$D:$D))</f>
        <v/>
      </c>
      <c r="N640" s="22" t="str">
        <f>IF($B640="","",SUMIF(Transactions!$F:$F,TEXT(Dashboard!N$3,"mmm-yyyy")&amp;Dashboard!$B640,Transactions!$D:$D))</f>
        <v/>
      </c>
      <c r="O640" s="22" t="str">
        <f>IF($B640="","",SUMIF(Transactions!$F:$F,TEXT(Dashboard!O$3,"mmm-yyyy")&amp;Dashboard!$B640,Transactions!$D:$D))</f>
        <v/>
      </c>
      <c r="P640" s="22" t="str">
        <f t="shared" si="19"/>
        <v/>
      </c>
    </row>
    <row r="641" spans="1:16">
      <c r="A641" s="20" t="str">
        <f t="shared" si="20"/>
        <v/>
      </c>
      <c r="B641" s="21"/>
      <c r="C641" s="22" t="str">
        <f>IF($B641="","",SUMIF(Transactions!$F:$F,TEXT(Dashboard!C$3,"mmm-yyyy")&amp;Dashboard!$B641,Transactions!$D:$D))</f>
        <v/>
      </c>
      <c r="D641" s="22" t="str">
        <f>IF($B641="","",SUMIF(Transactions!$F:$F,TEXT(Dashboard!D$3,"mmm-yyyy")&amp;Dashboard!$B641,Transactions!$D:$D))</f>
        <v/>
      </c>
      <c r="E641" s="22" t="str">
        <f>IF($B641="","",SUMIF(Transactions!$F:$F,TEXT(Dashboard!E$3,"mmm-yyyy")&amp;Dashboard!$B641,Transactions!$D:$D))</f>
        <v/>
      </c>
      <c r="F641" s="22" t="str">
        <f>IF($B641="","",SUMIF(Transactions!$F:$F,TEXT(Dashboard!F$3,"mmm-yyyy")&amp;Dashboard!$B641,Transactions!$D:$D))</f>
        <v/>
      </c>
      <c r="G641" s="22" t="str">
        <f>IF($B641="","",SUMIF(Transactions!$F:$F,TEXT(Dashboard!G$3,"mmm-yyyy")&amp;Dashboard!$B641,Transactions!$D:$D))</f>
        <v/>
      </c>
      <c r="H641" s="22" t="str">
        <f>IF($B641="","",SUMIF(Transactions!$F:$F,TEXT(Dashboard!H$3,"mmm-yyyy")&amp;Dashboard!$B641,Transactions!$D:$D))</f>
        <v/>
      </c>
      <c r="I641" s="22" t="str">
        <f>IF($B641="","",SUMIF(Transactions!$F:$F,TEXT(Dashboard!I$3,"mmm-yyyy")&amp;Dashboard!$B641,Transactions!$D:$D))</f>
        <v/>
      </c>
      <c r="J641" s="22" t="str">
        <f>IF($B641="","",SUMIF(Transactions!$F:$F,TEXT(Dashboard!J$3,"mmm-yyyy")&amp;Dashboard!$B641,Transactions!$D:$D))</f>
        <v/>
      </c>
      <c r="K641" s="22" t="str">
        <f>IF($B641="","",SUMIF(Transactions!$F:$F,TEXT(Dashboard!K$3,"mmm-yyyy")&amp;Dashboard!$B641,Transactions!$D:$D))</f>
        <v/>
      </c>
      <c r="L641" s="22" t="str">
        <f>IF($B641="","",SUMIF(Transactions!$F:$F,TEXT(Dashboard!L$3,"mmm-yyyy")&amp;Dashboard!$B641,Transactions!$D:$D))</f>
        <v/>
      </c>
      <c r="M641" s="22" t="str">
        <f>IF($B641="","",SUMIF(Transactions!$F:$F,TEXT(Dashboard!M$3,"mmm-yyyy")&amp;Dashboard!$B641,Transactions!$D:$D))</f>
        <v/>
      </c>
      <c r="N641" s="22" t="str">
        <f>IF($B641="","",SUMIF(Transactions!$F:$F,TEXT(Dashboard!N$3,"mmm-yyyy")&amp;Dashboard!$B641,Transactions!$D:$D))</f>
        <v/>
      </c>
      <c r="O641" s="22" t="str">
        <f>IF($B641="","",SUMIF(Transactions!$F:$F,TEXT(Dashboard!O$3,"mmm-yyyy")&amp;Dashboard!$B641,Transactions!$D:$D))</f>
        <v/>
      </c>
      <c r="P641" s="22" t="str">
        <f t="shared" si="19"/>
        <v/>
      </c>
    </row>
    <row r="642" spans="1:16">
      <c r="A642" s="20" t="str">
        <f t="shared" si="20"/>
        <v/>
      </c>
      <c r="B642" s="21"/>
      <c r="C642" s="22" t="str">
        <f>IF($B642="","",SUMIF(Transactions!$F:$F,TEXT(Dashboard!C$3,"mmm-yyyy")&amp;Dashboard!$B642,Transactions!$D:$D))</f>
        <v/>
      </c>
      <c r="D642" s="22" t="str">
        <f>IF($B642="","",SUMIF(Transactions!$F:$F,TEXT(Dashboard!D$3,"mmm-yyyy")&amp;Dashboard!$B642,Transactions!$D:$D))</f>
        <v/>
      </c>
      <c r="E642" s="22" t="str">
        <f>IF($B642="","",SUMIF(Transactions!$F:$F,TEXT(Dashboard!E$3,"mmm-yyyy")&amp;Dashboard!$B642,Transactions!$D:$D))</f>
        <v/>
      </c>
      <c r="F642" s="22" t="str">
        <f>IF($B642="","",SUMIF(Transactions!$F:$F,TEXT(Dashboard!F$3,"mmm-yyyy")&amp;Dashboard!$B642,Transactions!$D:$D))</f>
        <v/>
      </c>
      <c r="G642" s="22" t="str">
        <f>IF($B642="","",SUMIF(Transactions!$F:$F,TEXT(Dashboard!G$3,"mmm-yyyy")&amp;Dashboard!$B642,Transactions!$D:$D))</f>
        <v/>
      </c>
      <c r="H642" s="22" t="str">
        <f>IF($B642="","",SUMIF(Transactions!$F:$F,TEXT(Dashboard!H$3,"mmm-yyyy")&amp;Dashboard!$B642,Transactions!$D:$D))</f>
        <v/>
      </c>
      <c r="I642" s="22" t="str">
        <f>IF($B642="","",SUMIF(Transactions!$F:$F,TEXT(Dashboard!I$3,"mmm-yyyy")&amp;Dashboard!$B642,Transactions!$D:$D))</f>
        <v/>
      </c>
      <c r="J642" s="22" t="str">
        <f>IF($B642="","",SUMIF(Transactions!$F:$F,TEXT(Dashboard!J$3,"mmm-yyyy")&amp;Dashboard!$B642,Transactions!$D:$D))</f>
        <v/>
      </c>
      <c r="K642" s="22" t="str">
        <f>IF($B642="","",SUMIF(Transactions!$F:$F,TEXT(Dashboard!K$3,"mmm-yyyy")&amp;Dashboard!$B642,Transactions!$D:$D))</f>
        <v/>
      </c>
      <c r="L642" s="22" t="str">
        <f>IF($B642="","",SUMIF(Transactions!$F:$F,TEXT(Dashboard!L$3,"mmm-yyyy")&amp;Dashboard!$B642,Transactions!$D:$D))</f>
        <v/>
      </c>
      <c r="M642" s="22" t="str">
        <f>IF($B642="","",SUMIF(Transactions!$F:$F,TEXT(Dashboard!M$3,"mmm-yyyy")&amp;Dashboard!$B642,Transactions!$D:$D))</f>
        <v/>
      </c>
      <c r="N642" s="22" t="str">
        <f>IF($B642="","",SUMIF(Transactions!$F:$F,TEXT(Dashboard!N$3,"mmm-yyyy")&amp;Dashboard!$B642,Transactions!$D:$D))</f>
        <v/>
      </c>
      <c r="O642" s="22" t="str">
        <f>IF($B642="","",SUMIF(Transactions!$F:$F,TEXT(Dashboard!O$3,"mmm-yyyy")&amp;Dashboard!$B642,Transactions!$D:$D))</f>
        <v/>
      </c>
      <c r="P642" s="22" t="str">
        <f t="shared" si="19"/>
        <v/>
      </c>
    </row>
    <row r="643" spans="1:16">
      <c r="A643" s="20" t="str">
        <f t="shared" si="20"/>
        <v/>
      </c>
      <c r="B643" s="21"/>
      <c r="C643" s="22" t="str">
        <f>IF($B643="","",SUMIF(Transactions!$F:$F,TEXT(Dashboard!C$3,"mmm-yyyy")&amp;Dashboard!$B643,Transactions!$D:$D))</f>
        <v/>
      </c>
      <c r="D643" s="22" t="str">
        <f>IF($B643="","",SUMIF(Transactions!$F:$F,TEXT(Dashboard!D$3,"mmm-yyyy")&amp;Dashboard!$B643,Transactions!$D:$D))</f>
        <v/>
      </c>
      <c r="E643" s="22" t="str">
        <f>IF($B643="","",SUMIF(Transactions!$F:$F,TEXT(Dashboard!E$3,"mmm-yyyy")&amp;Dashboard!$B643,Transactions!$D:$D))</f>
        <v/>
      </c>
      <c r="F643" s="22" t="str">
        <f>IF($B643="","",SUMIF(Transactions!$F:$F,TEXT(Dashboard!F$3,"mmm-yyyy")&amp;Dashboard!$B643,Transactions!$D:$D))</f>
        <v/>
      </c>
      <c r="G643" s="22" t="str">
        <f>IF($B643="","",SUMIF(Transactions!$F:$F,TEXT(Dashboard!G$3,"mmm-yyyy")&amp;Dashboard!$B643,Transactions!$D:$D))</f>
        <v/>
      </c>
      <c r="H643" s="22" t="str">
        <f>IF($B643="","",SUMIF(Transactions!$F:$F,TEXT(Dashboard!H$3,"mmm-yyyy")&amp;Dashboard!$B643,Transactions!$D:$D))</f>
        <v/>
      </c>
      <c r="I643" s="22" t="str">
        <f>IF($B643="","",SUMIF(Transactions!$F:$F,TEXT(Dashboard!I$3,"mmm-yyyy")&amp;Dashboard!$B643,Transactions!$D:$D))</f>
        <v/>
      </c>
      <c r="J643" s="22" t="str">
        <f>IF($B643="","",SUMIF(Transactions!$F:$F,TEXT(Dashboard!J$3,"mmm-yyyy")&amp;Dashboard!$B643,Transactions!$D:$D))</f>
        <v/>
      </c>
      <c r="K643" s="22" t="str">
        <f>IF($B643="","",SUMIF(Transactions!$F:$F,TEXT(Dashboard!K$3,"mmm-yyyy")&amp;Dashboard!$B643,Transactions!$D:$D))</f>
        <v/>
      </c>
      <c r="L643" s="22" t="str">
        <f>IF($B643="","",SUMIF(Transactions!$F:$F,TEXT(Dashboard!L$3,"mmm-yyyy")&amp;Dashboard!$B643,Transactions!$D:$D))</f>
        <v/>
      </c>
      <c r="M643" s="22" t="str">
        <f>IF($B643="","",SUMIF(Transactions!$F:$F,TEXT(Dashboard!M$3,"mmm-yyyy")&amp;Dashboard!$B643,Transactions!$D:$D))</f>
        <v/>
      </c>
      <c r="N643" s="22" t="str">
        <f>IF($B643="","",SUMIF(Transactions!$F:$F,TEXT(Dashboard!N$3,"mmm-yyyy")&amp;Dashboard!$B643,Transactions!$D:$D))</f>
        <v/>
      </c>
      <c r="O643" s="22" t="str">
        <f>IF($B643="","",SUMIF(Transactions!$F:$F,TEXT(Dashboard!O$3,"mmm-yyyy")&amp;Dashboard!$B643,Transactions!$D:$D))</f>
        <v/>
      </c>
      <c r="P643" s="22" t="str">
        <f t="shared" si="19"/>
        <v/>
      </c>
    </row>
    <row r="644" spans="1:16">
      <c r="A644" s="20" t="str">
        <f t="shared" si="20"/>
        <v/>
      </c>
      <c r="B644" s="21"/>
      <c r="C644" s="22" t="str">
        <f>IF($B644="","",SUMIF(Transactions!$F:$F,TEXT(Dashboard!C$3,"mmm-yyyy")&amp;Dashboard!$B644,Transactions!$D:$D))</f>
        <v/>
      </c>
      <c r="D644" s="22" t="str">
        <f>IF($B644="","",SUMIF(Transactions!$F:$F,TEXT(Dashboard!D$3,"mmm-yyyy")&amp;Dashboard!$B644,Transactions!$D:$D))</f>
        <v/>
      </c>
      <c r="E644" s="22" t="str">
        <f>IF($B644="","",SUMIF(Transactions!$F:$F,TEXT(Dashboard!E$3,"mmm-yyyy")&amp;Dashboard!$B644,Transactions!$D:$D))</f>
        <v/>
      </c>
      <c r="F644" s="22" t="str">
        <f>IF($B644="","",SUMIF(Transactions!$F:$F,TEXT(Dashboard!F$3,"mmm-yyyy")&amp;Dashboard!$B644,Transactions!$D:$D))</f>
        <v/>
      </c>
      <c r="G644" s="22" t="str">
        <f>IF($B644="","",SUMIF(Transactions!$F:$F,TEXT(Dashboard!G$3,"mmm-yyyy")&amp;Dashboard!$B644,Transactions!$D:$D))</f>
        <v/>
      </c>
      <c r="H644" s="22" t="str">
        <f>IF($B644="","",SUMIF(Transactions!$F:$F,TEXT(Dashboard!H$3,"mmm-yyyy")&amp;Dashboard!$B644,Transactions!$D:$D))</f>
        <v/>
      </c>
      <c r="I644" s="22" t="str">
        <f>IF($B644="","",SUMIF(Transactions!$F:$F,TEXT(Dashboard!I$3,"mmm-yyyy")&amp;Dashboard!$B644,Transactions!$D:$D))</f>
        <v/>
      </c>
      <c r="J644" s="22" t="str">
        <f>IF($B644="","",SUMIF(Transactions!$F:$F,TEXT(Dashboard!J$3,"mmm-yyyy")&amp;Dashboard!$B644,Transactions!$D:$D))</f>
        <v/>
      </c>
      <c r="K644" s="22" t="str">
        <f>IF($B644="","",SUMIF(Transactions!$F:$F,TEXT(Dashboard!K$3,"mmm-yyyy")&amp;Dashboard!$B644,Transactions!$D:$D))</f>
        <v/>
      </c>
      <c r="L644" s="22" t="str">
        <f>IF($B644="","",SUMIF(Transactions!$F:$F,TEXT(Dashboard!L$3,"mmm-yyyy")&amp;Dashboard!$B644,Transactions!$D:$D))</f>
        <v/>
      </c>
      <c r="M644" s="22" t="str">
        <f>IF($B644="","",SUMIF(Transactions!$F:$F,TEXT(Dashboard!M$3,"mmm-yyyy")&amp;Dashboard!$B644,Transactions!$D:$D))</f>
        <v/>
      </c>
      <c r="N644" s="22" t="str">
        <f>IF($B644="","",SUMIF(Transactions!$F:$F,TEXT(Dashboard!N$3,"mmm-yyyy")&amp;Dashboard!$B644,Transactions!$D:$D))</f>
        <v/>
      </c>
      <c r="O644" s="22" t="str">
        <f>IF($B644="","",SUMIF(Transactions!$F:$F,TEXT(Dashboard!O$3,"mmm-yyyy")&amp;Dashboard!$B644,Transactions!$D:$D))</f>
        <v/>
      </c>
      <c r="P644" s="22" t="str">
        <f t="shared" si="19"/>
        <v/>
      </c>
    </row>
    <row r="645" spans="1:16">
      <c r="A645" s="20" t="str">
        <f t="shared" si="20"/>
        <v/>
      </c>
      <c r="B645" s="21"/>
      <c r="C645" s="22" t="str">
        <f>IF($B645="","",SUMIF(Transactions!$F:$F,TEXT(Dashboard!C$3,"mmm-yyyy")&amp;Dashboard!$B645,Transactions!$D:$D))</f>
        <v/>
      </c>
      <c r="D645" s="22" t="str">
        <f>IF($B645="","",SUMIF(Transactions!$F:$F,TEXT(Dashboard!D$3,"mmm-yyyy")&amp;Dashboard!$B645,Transactions!$D:$D))</f>
        <v/>
      </c>
      <c r="E645" s="22" t="str">
        <f>IF($B645="","",SUMIF(Transactions!$F:$F,TEXT(Dashboard!E$3,"mmm-yyyy")&amp;Dashboard!$B645,Transactions!$D:$D))</f>
        <v/>
      </c>
      <c r="F645" s="22" t="str">
        <f>IF($B645="","",SUMIF(Transactions!$F:$F,TEXT(Dashboard!F$3,"mmm-yyyy")&amp;Dashboard!$B645,Transactions!$D:$D))</f>
        <v/>
      </c>
      <c r="G645" s="22" t="str">
        <f>IF($B645="","",SUMIF(Transactions!$F:$F,TEXT(Dashboard!G$3,"mmm-yyyy")&amp;Dashboard!$B645,Transactions!$D:$D))</f>
        <v/>
      </c>
      <c r="H645" s="22" t="str">
        <f>IF($B645="","",SUMIF(Transactions!$F:$F,TEXT(Dashboard!H$3,"mmm-yyyy")&amp;Dashboard!$B645,Transactions!$D:$D))</f>
        <v/>
      </c>
      <c r="I645" s="22" t="str">
        <f>IF($B645="","",SUMIF(Transactions!$F:$F,TEXT(Dashboard!I$3,"mmm-yyyy")&amp;Dashboard!$B645,Transactions!$D:$D))</f>
        <v/>
      </c>
      <c r="J645" s="22" t="str">
        <f>IF($B645="","",SUMIF(Transactions!$F:$F,TEXT(Dashboard!J$3,"mmm-yyyy")&amp;Dashboard!$B645,Transactions!$D:$D))</f>
        <v/>
      </c>
      <c r="K645" s="22" t="str">
        <f>IF($B645="","",SUMIF(Transactions!$F:$F,TEXT(Dashboard!K$3,"mmm-yyyy")&amp;Dashboard!$B645,Transactions!$D:$D))</f>
        <v/>
      </c>
      <c r="L645" s="22" t="str">
        <f>IF($B645="","",SUMIF(Transactions!$F:$F,TEXT(Dashboard!L$3,"mmm-yyyy")&amp;Dashboard!$B645,Transactions!$D:$D))</f>
        <v/>
      </c>
      <c r="M645" s="22" t="str">
        <f>IF($B645="","",SUMIF(Transactions!$F:$F,TEXT(Dashboard!M$3,"mmm-yyyy")&amp;Dashboard!$B645,Transactions!$D:$D))</f>
        <v/>
      </c>
      <c r="N645" s="22" t="str">
        <f>IF($B645="","",SUMIF(Transactions!$F:$F,TEXT(Dashboard!N$3,"mmm-yyyy")&amp;Dashboard!$B645,Transactions!$D:$D))</f>
        <v/>
      </c>
      <c r="O645" s="22" t="str">
        <f>IF($B645="","",SUMIF(Transactions!$F:$F,TEXT(Dashboard!O$3,"mmm-yyyy")&amp;Dashboard!$B645,Transactions!$D:$D))</f>
        <v/>
      </c>
      <c r="P645" s="22" t="str">
        <f t="shared" ref="P645:P708" si="21">IF(B645="","",SUM(C645:O645))</f>
        <v/>
      </c>
    </row>
    <row r="646" spans="1:16">
      <c r="A646" s="20" t="str">
        <f t="shared" ref="A646:A709" si="22">IF(B646="","",A645+1)</f>
        <v/>
      </c>
      <c r="B646" s="21"/>
      <c r="C646" s="22" t="str">
        <f>IF($B646="","",SUMIF(Transactions!$F:$F,TEXT(Dashboard!C$3,"mmm-yyyy")&amp;Dashboard!$B646,Transactions!$D:$D))</f>
        <v/>
      </c>
      <c r="D646" s="22" t="str">
        <f>IF($B646="","",SUMIF(Transactions!$F:$F,TEXT(Dashboard!D$3,"mmm-yyyy")&amp;Dashboard!$B646,Transactions!$D:$D))</f>
        <v/>
      </c>
      <c r="E646" s="22" t="str">
        <f>IF($B646="","",SUMIF(Transactions!$F:$F,TEXT(Dashboard!E$3,"mmm-yyyy")&amp;Dashboard!$B646,Transactions!$D:$D))</f>
        <v/>
      </c>
      <c r="F646" s="22" t="str">
        <f>IF($B646="","",SUMIF(Transactions!$F:$F,TEXT(Dashboard!F$3,"mmm-yyyy")&amp;Dashboard!$B646,Transactions!$D:$D))</f>
        <v/>
      </c>
      <c r="G646" s="22" t="str">
        <f>IF($B646="","",SUMIF(Transactions!$F:$F,TEXT(Dashboard!G$3,"mmm-yyyy")&amp;Dashboard!$B646,Transactions!$D:$D))</f>
        <v/>
      </c>
      <c r="H646" s="22" t="str">
        <f>IF($B646="","",SUMIF(Transactions!$F:$F,TEXT(Dashboard!H$3,"mmm-yyyy")&amp;Dashboard!$B646,Transactions!$D:$D))</f>
        <v/>
      </c>
      <c r="I646" s="22" t="str">
        <f>IF($B646="","",SUMIF(Transactions!$F:$F,TEXT(Dashboard!I$3,"mmm-yyyy")&amp;Dashboard!$B646,Transactions!$D:$D))</f>
        <v/>
      </c>
      <c r="J646" s="22" t="str">
        <f>IF($B646="","",SUMIF(Transactions!$F:$F,TEXT(Dashboard!J$3,"mmm-yyyy")&amp;Dashboard!$B646,Transactions!$D:$D))</f>
        <v/>
      </c>
      <c r="K646" s="22" t="str">
        <f>IF($B646="","",SUMIF(Transactions!$F:$F,TEXT(Dashboard!K$3,"mmm-yyyy")&amp;Dashboard!$B646,Transactions!$D:$D))</f>
        <v/>
      </c>
      <c r="L646" s="22" t="str">
        <f>IF($B646="","",SUMIF(Transactions!$F:$F,TEXT(Dashboard!L$3,"mmm-yyyy")&amp;Dashboard!$B646,Transactions!$D:$D))</f>
        <v/>
      </c>
      <c r="M646" s="22" t="str">
        <f>IF($B646="","",SUMIF(Transactions!$F:$F,TEXT(Dashboard!M$3,"mmm-yyyy")&amp;Dashboard!$B646,Transactions!$D:$D))</f>
        <v/>
      </c>
      <c r="N646" s="22" t="str">
        <f>IF($B646="","",SUMIF(Transactions!$F:$F,TEXT(Dashboard!N$3,"mmm-yyyy")&amp;Dashboard!$B646,Transactions!$D:$D))</f>
        <v/>
      </c>
      <c r="O646" s="22" t="str">
        <f>IF($B646="","",SUMIF(Transactions!$F:$F,TEXT(Dashboard!O$3,"mmm-yyyy")&amp;Dashboard!$B646,Transactions!$D:$D))</f>
        <v/>
      </c>
      <c r="P646" s="22" t="str">
        <f t="shared" si="21"/>
        <v/>
      </c>
    </row>
    <row r="647" spans="1:16">
      <c r="A647" s="20" t="str">
        <f t="shared" si="22"/>
        <v/>
      </c>
      <c r="B647" s="21"/>
      <c r="C647" s="22" t="str">
        <f>IF($B647="","",SUMIF(Transactions!$F:$F,TEXT(Dashboard!C$3,"mmm-yyyy")&amp;Dashboard!$B647,Transactions!$D:$D))</f>
        <v/>
      </c>
      <c r="D647" s="22" t="str">
        <f>IF($B647="","",SUMIF(Transactions!$F:$F,TEXT(Dashboard!D$3,"mmm-yyyy")&amp;Dashboard!$B647,Transactions!$D:$D))</f>
        <v/>
      </c>
      <c r="E647" s="22" t="str">
        <f>IF($B647="","",SUMIF(Transactions!$F:$F,TEXT(Dashboard!E$3,"mmm-yyyy")&amp;Dashboard!$B647,Transactions!$D:$D))</f>
        <v/>
      </c>
      <c r="F647" s="22" t="str">
        <f>IF($B647="","",SUMIF(Transactions!$F:$F,TEXT(Dashboard!F$3,"mmm-yyyy")&amp;Dashboard!$B647,Transactions!$D:$D))</f>
        <v/>
      </c>
      <c r="G647" s="22" t="str">
        <f>IF($B647="","",SUMIF(Transactions!$F:$F,TEXT(Dashboard!G$3,"mmm-yyyy")&amp;Dashboard!$B647,Transactions!$D:$D))</f>
        <v/>
      </c>
      <c r="H647" s="22" t="str">
        <f>IF($B647="","",SUMIF(Transactions!$F:$F,TEXT(Dashboard!H$3,"mmm-yyyy")&amp;Dashboard!$B647,Transactions!$D:$D))</f>
        <v/>
      </c>
      <c r="I647" s="22" t="str">
        <f>IF($B647="","",SUMIF(Transactions!$F:$F,TEXT(Dashboard!I$3,"mmm-yyyy")&amp;Dashboard!$B647,Transactions!$D:$D))</f>
        <v/>
      </c>
      <c r="J647" s="22" t="str">
        <f>IF($B647="","",SUMIF(Transactions!$F:$F,TEXT(Dashboard!J$3,"mmm-yyyy")&amp;Dashboard!$B647,Transactions!$D:$D))</f>
        <v/>
      </c>
      <c r="K647" s="22" t="str">
        <f>IF($B647="","",SUMIF(Transactions!$F:$F,TEXT(Dashboard!K$3,"mmm-yyyy")&amp;Dashboard!$B647,Transactions!$D:$D))</f>
        <v/>
      </c>
      <c r="L647" s="22" t="str">
        <f>IF($B647="","",SUMIF(Transactions!$F:$F,TEXT(Dashboard!L$3,"mmm-yyyy")&amp;Dashboard!$B647,Transactions!$D:$D))</f>
        <v/>
      </c>
      <c r="M647" s="22" t="str">
        <f>IF($B647="","",SUMIF(Transactions!$F:$F,TEXT(Dashboard!M$3,"mmm-yyyy")&amp;Dashboard!$B647,Transactions!$D:$D))</f>
        <v/>
      </c>
      <c r="N647" s="22" t="str">
        <f>IF($B647="","",SUMIF(Transactions!$F:$F,TEXT(Dashboard!N$3,"mmm-yyyy")&amp;Dashboard!$B647,Transactions!$D:$D))</f>
        <v/>
      </c>
      <c r="O647" s="22" t="str">
        <f>IF($B647="","",SUMIF(Transactions!$F:$F,TEXT(Dashboard!O$3,"mmm-yyyy")&amp;Dashboard!$B647,Transactions!$D:$D))</f>
        <v/>
      </c>
      <c r="P647" s="22" t="str">
        <f t="shared" si="21"/>
        <v/>
      </c>
    </row>
    <row r="648" spans="1:16">
      <c r="A648" s="20" t="str">
        <f t="shared" si="22"/>
        <v/>
      </c>
      <c r="B648" s="21"/>
      <c r="C648" s="22" t="str">
        <f>IF($B648="","",SUMIF(Transactions!$F:$F,TEXT(Dashboard!C$3,"mmm-yyyy")&amp;Dashboard!$B648,Transactions!$D:$D))</f>
        <v/>
      </c>
      <c r="D648" s="22" t="str">
        <f>IF($B648="","",SUMIF(Transactions!$F:$F,TEXT(Dashboard!D$3,"mmm-yyyy")&amp;Dashboard!$B648,Transactions!$D:$D))</f>
        <v/>
      </c>
      <c r="E648" s="22" t="str">
        <f>IF($B648="","",SUMIF(Transactions!$F:$F,TEXT(Dashboard!E$3,"mmm-yyyy")&amp;Dashboard!$B648,Transactions!$D:$D))</f>
        <v/>
      </c>
      <c r="F648" s="22" t="str">
        <f>IF($B648="","",SUMIF(Transactions!$F:$F,TEXT(Dashboard!F$3,"mmm-yyyy")&amp;Dashboard!$B648,Transactions!$D:$D))</f>
        <v/>
      </c>
      <c r="G648" s="22" t="str">
        <f>IF($B648="","",SUMIF(Transactions!$F:$F,TEXT(Dashboard!G$3,"mmm-yyyy")&amp;Dashboard!$B648,Transactions!$D:$D))</f>
        <v/>
      </c>
      <c r="H648" s="22" t="str">
        <f>IF($B648="","",SUMIF(Transactions!$F:$F,TEXT(Dashboard!H$3,"mmm-yyyy")&amp;Dashboard!$B648,Transactions!$D:$D))</f>
        <v/>
      </c>
      <c r="I648" s="22" t="str">
        <f>IF($B648="","",SUMIF(Transactions!$F:$F,TEXT(Dashboard!I$3,"mmm-yyyy")&amp;Dashboard!$B648,Transactions!$D:$D))</f>
        <v/>
      </c>
      <c r="J648" s="22" t="str">
        <f>IF($B648="","",SUMIF(Transactions!$F:$F,TEXT(Dashboard!J$3,"mmm-yyyy")&amp;Dashboard!$B648,Transactions!$D:$D))</f>
        <v/>
      </c>
      <c r="K648" s="22" t="str">
        <f>IF($B648="","",SUMIF(Transactions!$F:$F,TEXT(Dashboard!K$3,"mmm-yyyy")&amp;Dashboard!$B648,Transactions!$D:$D))</f>
        <v/>
      </c>
      <c r="L648" s="22" t="str">
        <f>IF($B648="","",SUMIF(Transactions!$F:$F,TEXT(Dashboard!L$3,"mmm-yyyy")&amp;Dashboard!$B648,Transactions!$D:$D))</f>
        <v/>
      </c>
      <c r="M648" s="22" t="str">
        <f>IF($B648="","",SUMIF(Transactions!$F:$F,TEXT(Dashboard!M$3,"mmm-yyyy")&amp;Dashboard!$B648,Transactions!$D:$D))</f>
        <v/>
      </c>
      <c r="N648" s="22" t="str">
        <f>IF($B648="","",SUMIF(Transactions!$F:$F,TEXT(Dashboard!N$3,"mmm-yyyy")&amp;Dashboard!$B648,Transactions!$D:$D))</f>
        <v/>
      </c>
      <c r="O648" s="22" t="str">
        <f>IF($B648="","",SUMIF(Transactions!$F:$F,TEXT(Dashboard!O$3,"mmm-yyyy")&amp;Dashboard!$B648,Transactions!$D:$D))</f>
        <v/>
      </c>
      <c r="P648" s="22" t="str">
        <f t="shared" si="21"/>
        <v/>
      </c>
    </row>
    <row r="649" spans="1:16">
      <c r="A649" s="20" t="str">
        <f t="shared" si="22"/>
        <v/>
      </c>
      <c r="B649" s="21"/>
      <c r="C649" s="22" t="str">
        <f>IF($B649="","",SUMIF(Transactions!$F:$F,TEXT(Dashboard!C$3,"mmm-yyyy")&amp;Dashboard!$B649,Transactions!$D:$D))</f>
        <v/>
      </c>
      <c r="D649" s="22" t="str">
        <f>IF($B649="","",SUMIF(Transactions!$F:$F,TEXT(Dashboard!D$3,"mmm-yyyy")&amp;Dashboard!$B649,Transactions!$D:$D))</f>
        <v/>
      </c>
      <c r="E649" s="22" t="str">
        <f>IF($B649="","",SUMIF(Transactions!$F:$F,TEXT(Dashboard!E$3,"mmm-yyyy")&amp;Dashboard!$B649,Transactions!$D:$D))</f>
        <v/>
      </c>
      <c r="F649" s="22" t="str">
        <f>IF($B649="","",SUMIF(Transactions!$F:$F,TEXT(Dashboard!F$3,"mmm-yyyy")&amp;Dashboard!$B649,Transactions!$D:$D))</f>
        <v/>
      </c>
      <c r="G649" s="22" t="str">
        <f>IF($B649="","",SUMIF(Transactions!$F:$F,TEXT(Dashboard!G$3,"mmm-yyyy")&amp;Dashboard!$B649,Transactions!$D:$D))</f>
        <v/>
      </c>
      <c r="H649" s="22" t="str">
        <f>IF($B649="","",SUMIF(Transactions!$F:$F,TEXT(Dashboard!H$3,"mmm-yyyy")&amp;Dashboard!$B649,Transactions!$D:$D))</f>
        <v/>
      </c>
      <c r="I649" s="22" t="str">
        <f>IF($B649="","",SUMIF(Transactions!$F:$F,TEXT(Dashboard!I$3,"mmm-yyyy")&amp;Dashboard!$B649,Transactions!$D:$D))</f>
        <v/>
      </c>
      <c r="J649" s="22" t="str">
        <f>IF($B649="","",SUMIF(Transactions!$F:$F,TEXT(Dashboard!J$3,"mmm-yyyy")&amp;Dashboard!$B649,Transactions!$D:$D))</f>
        <v/>
      </c>
      <c r="K649" s="22" t="str">
        <f>IF($B649="","",SUMIF(Transactions!$F:$F,TEXT(Dashboard!K$3,"mmm-yyyy")&amp;Dashboard!$B649,Transactions!$D:$D))</f>
        <v/>
      </c>
      <c r="L649" s="22" t="str">
        <f>IF($B649="","",SUMIF(Transactions!$F:$F,TEXT(Dashboard!L$3,"mmm-yyyy")&amp;Dashboard!$B649,Transactions!$D:$D))</f>
        <v/>
      </c>
      <c r="M649" s="22" t="str">
        <f>IF($B649="","",SUMIF(Transactions!$F:$F,TEXT(Dashboard!M$3,"mmm-yyyy")&amp;Dashboard!$B649,Transactions!$D:$D))</f>
        <v/>
      </c>
      <c r="N649" s="22" t="str">
        <f>IF($B649="","",SUMIF(Transactions!$F:$F,TEXT(Dashboard!N$3,"mmm-yyyy")&amp;Dashboard!$B649,Transactions!$D:$D))</f>
        <v/>
      </c>
      <c r="O649" s="22" t="str">
        <f>IF($B649="","",SUMIF(Transactions!$F:$F,TEXT(Dashboard!O$3,"mmm-yyyy")&amp;Dashboard!$B649,Transactions!$D:$D))</f>
        <v/>
      </c>
      <c r="P649" s="22" t="str">
        <f t="shared" si="21"/>
        <v/>
      </c>
    </row>
    <row r="650" spans="1:16">
      <c r="A650" s="20" t="str">
        <f t="shared" si="22"/>
        <v/>
      </c>
      <c r="B650" s="21"/>
      <c r="C650" s="22" t="str">
        <f>IF($B650="","",SUMIF(Transactions!$F:$F,TEXT(Dashboard!C$3,"mmm-yyyy")&amp;Dashboard!$B650,Transactions!$D:$D))</f>
        <v/>
      </c>
      <c r="D650" s="22" t="str">
        <f>IF($B650="","",SUMIF(Transactions!$F:$F,TEXT(Dashboard!D$3,"mmm-yyyy")&amp;Dashboard!$B650,Transactions!$D:$D))</f>
        <v/>
      </c>
      <c r="E650" s="22" t="str">
        <f>IF($B650="","",SUMIF(Transactions!$F:$F,TEXT(Dashboard!E$3,"mmm-yyyy")&amp;Dashboard!$B650,Transactions!$D:$D))</f>
        <v/>
      </c>
      <c r="F650" s="22" t="str">
        <f>IF($B650="","",SUMIF(Transactions!$F:$F,TEXT(Dashboard!F$3,"mmm-yyyy")&amp;Dashboard!$B650,Transactions!$D:$D))</f>
        <v/>
      </c>
      <c r="G650" s="22" t="str">
        <f>IF($B650="","",SUMIF(Transactions!$F:$F,TEXT(Dashboard!G$3,"mmm-yyyy")&amp;Dashboard!$B650,Transactions!$D:$D))</f>
        <v/>
      </c>
      <c r="H650" s="22" t="str">
        <f>IF($B650="","",SUMIF(Transactions!$F:$F,TEXT(Dashboard!H$3,"mmm-yyyy")&amp;Dashboard!$B650,Transactions!$D:$D))</f>
        <v/>
      </c>
      <c r="I650" s="22" t="str">
        <f>IF($B650="","",SUMIF(Transactions!$F:$F,TEXT(Dashboard!I$3,"mmm-yyyy")&amp;Dashboard!$B650,Transactions!$D:$D))</f>
        <v/>
      </c>
      <c r="J650" s="22" t="str">
        <f>IF($B650="","",SUMIF(Transactions!$F:$F,TEXT(Dashboard!J$3,"mmm-yyyy")&amp;Dashboard!$B650,Transactions!$D:$D))</f>
        <v/>
      </c>
      <c r="K650" s="22" t="str">
        <f>IF($B650="","",SUMIF(Transactions!$F:$F,TEXT(Dashboard!K$3,"mmm-yyyy")&amp;Dashboard!$B650,Transactions!$D:$D))</f>
        <v/>
      </c>
      <c r="L650" s="22" t="str">
        <f>IF($B650="","",SUMIF(Transactions!$F:$F,TEXT(Dashboard!L$3,"mmm-yyyy")&amp;Dashboard!$B650,Transactions!$D:$D))</f>
        <v/>
      </c>
      <c r="M650" s="22" t="str">
        <f>IF($B650="","",SUMIF(Transactions!$F:$F,TEXT(Dashboard!M$3,"mmm-yyyy")&amp;Dashboard!$B650,Transactions!$D:$D))</f>
        <v/>
      </c>
      <c r="N650" s="22" t="str">
        <f>IF($B650="","",SUMIF(Transactions!$F:$F,TEXT(Dashboard!N$3,"mmm-yyyy")&amp;Dashboard!$B650,Transactions!$D:$D))</f>
        <v/>
      </c>
      <c r="O650" s="22" t="str">
        <f>IF($B650="","",SUMIF(Transactions!$F:$F,TEXT(Dashboard!O$3,"mmm-yyyy")&amp;Dashboard!$B650,Transactions!$D:$D))</f>
        <v/>
      </c>
      <c r="P650" s="22" t="str">
        <f t="shared" si="21"/>
        <v/>
      </c>
    </row>
    <row r="651" spans="1:16">
      <c r="A651" s="20" t="str">
        <f t="shared" si="22"/>
        <v/>
      </c>
      <c r="B651" s="21"/>
      <c r="C651" s="22" t="str">
        <f>IF($B651="","",SUMIF(Transactions!$F:$F,TEXT(Dashboard!C$3,"mmm-yyyy")&amp;Dashboard!$B651,Transactions!$D:$D))</f>
        <v/>
      </c>
      <c r="D651" s="22" t="str">
        <f>IF($B651="","",SUMIF(Transactions!$F:$F,TEXT(Dashboard!D$3,"mmm-yyyy")&amp;Dashboard!$B651,Transactions!$D:$D))</f>
        <v/>
      </c>
      <c r="E651" s="22" t="str">
        <f>IF($B651="","",SUMIF(Transactions!$F:$F,TEXT(Dashboard!E$3,"mmm-yyyy")&amp;Dashboard!$B651,Transactions!$D:$D))</f>
        <v/>
      </c>
      <c r="F651" s="22" t="str">
        <f>IF($B651="","",SUMIF(Transactions!$F:$F,TEXT(Dashboard!F$3,"mmm-yyyy")&amp;Dashboard!$B651,Transactions!$D:$D))</f>
        <v/>
      </c>
      <c r="G651" s="22" t="str">
        <f>IF($B651="","",SUMIF(Transactions!$F:$F,TEXT(Dashboard!G$3,"mmm-yyyy")&amp;Dashboard!$B651,Transactions!$D:$D))</f>
        <v/>
      </c>
      <c r="H651" s="22" t="str">
        <f>IF($B651="","",SUMIF(Transactions!$F:$F,TEXT(Dashboard!H$3,"mmm-yyyy")&amp;Dashboard!$B651,Transactions!$D:$D))</f>
        <v/>
      </c>
      <c r="I651" s="22" t="str">
        <f>IF($B651="","",SUMIF(Transactions!$F:$F,TEXT(Dashboard!I$3,"mmm-yyyy")&amp;Dashboard!$B651,Transactions!$D:$D))</f>
        <v/>
      </c>
      <c r="J651" s="22" t="str">
        <f>IF($B651="","",SUMIF(Transactions!$F:$F,TEXT(Dashboard!J$3,"mmm-yyyy")&amp;Dashboard!$B651,Transactions!$D:$D))</f>
        <v/>
      </c>
      <c r="K651" s="22" t="str">
        <f>IF($B651="","",SUMIF(Transactions!$F:$F,TEXT(Dashboard!K$3,"mmm-yyyy")&amp;Dashboard!$B651,Transactions!$D:$D))</f>
        <v/>
      </c>
      <c r="L651" s="22" t="str">
        <f>IF($B651="","",SUMIF(Transactions!$F:$F,TEXT(Dashboard!L$3,"mmm-yyyy")&amp;Dashboard!$B651,Transactions!$D:$D))</f>
        <v/>
      </c>
      <c r="M651" s="22" t="str">
        <f>IF($B651="","",SUMIF(Transactions!$F:$F,TEXT(Dashboard!M$3,"mmm-yyyy")&amp;Dashboard!$B651,Transactions!$D:$D))</f>
        <v/>
      </c>
      <c r="N651" s="22" t="str">
        <f>IF($B651="","",SUMIF(Transactions!$F:$F,TEXT(Dashboard!N$3,"mmm-yyyy")&amp;Dashboard!$B651,Transactions!$D:$D))</f>
        <v/>
      </c>
      <c r="O651" s="22" t="str">
        <f>IF($B651="","",SUMIF(Transactions!$F:$F,TEXT(Dashboard!O$3,"mmm-yyyy")&amp;Dashboard!$B651,Transactions!$D:$D))</f>
        <v/>
      </c>
      <c r="P651" s="22" t="str">
        <f t="shared" si="21"/>
        <v/>
      </c>
    </row>
    <row r="652" spans="1:16">
      <c r="A652" s="20" t="str">
        <f t="shared" si="22"/>
        <v/>
      </c>
      <c r="B652" s="21"/>
      <c r="C652" s="22" t="str">
        <f>IF($B652="","",SUMIF(Transactions!$F:$F,TEXT(Dashboard!C$3,"mmm-yyyy")&amp;Dashboard!$B652,Transactions!$D:$D))</f>
        <v/>
      </c>
      <c r="D652" s="22" t="str">
        <f>IF($B652="","",SUMIF(Transactions!$F:$F,TEXT(Dashboard!D$3,"mmm-yyyy")&amp;Dashboard!$B652,Transactions!$D:$D))</f>
        <v/>
      </c>
      <c r="E652" s="22" t="str">
        <f>IF($B652="","",SUMIF(Transactions!$F:$F,TEXT(Dashboard!E$3,"mmm-yyyy")&amp;Dashboard!$B652,Transactions!$D:$D))</f>
        <v/>
      </c>
      <c r="F652" s="22" t="str">
        <f>IF($B652="","",SUMIF(Transactions!$F:$F,TEXT(Dashboard!F$3,"mmm-yyyy")&amp;Dashboard!$B652,Transactions!$D:$D))</f>
        <v/>
      </c>
      <c r="G652" s="22" t="str">
        <f>IF($B652="","",SUMIF(Transactions!$F:$F,TEXT(Dashboard!G$3,"mmm-yyyy")&amp;Dashboard!$B652,Transactions!$D:$D))</f>
        <v/>
      </c>
      <c r="H652" s="22" t="str">
        <f>IF($B652="","",SUMIF(Transactions!$F:$F,TEXT(Dashboard!H$3,"mmm-yyyy")&amp;Dashboard!$B652,Transactions!$D:$D))</f>
        <v/>
      </c>
      <c r="I652" s="22" t="str">
        <f>IF($B652="","",SUMIF(Transactions!$F:$F,TEXT(Dashboard!I$3,"mmm-yyyy")&amp;Dashboard!$B652,Transactions!$D:$D))</f>
        <v/>
      </c>
      <c r="J652" s="22" t="str">
        <f>IF($B652="","",SUMIF(Transactions!$F:$F,TEXT(Dashboard!J$3,"mmm-yyyy")&amp;Dashboard!$B652,Transactions!$D:$D))</f>
        <v/>
      </c>
      <c r="K652" s="22" t="str">
        <f>IF($B652="","",SUMIF(Transactions!$F:$F,TEXT(Dashboard!K$3,"mmm-yyyy")&amp;Dashboard!$B652,Transactions!$D:$D))</f>
        <v/>
      </c>
      <c r="L652" s="22" t="str">
        <f>IF($B652="","",SUMIF(Transactions!$F:$F,TEXT(Dashboard!L$3,"mmm-yyyy")&amp;Dashboard!$B652,Transactions!$D:$D))</f>
        <v/>
      </c>
      <c r="M652" s="22" t="str">
        <f>IF($B652="","",SUMIF(Transactions!$F:$F,TEXT(Dashboard!M$3,"mmm-yyyy")&amp;Dashboard!$B652,Transactions!$D:$D))</f>
        <v/>
      </c>
      <c r="N652" s="22" t="str">
        <f>IF($B652="","",SUMIF(Transactions!$F:$F,TEXT(Dashboard!N$3,"mmm-yyyy")&amp;Dashboard!$B652,Transactions!$D:$D))</f>
        <v/>
      </c>
      <c r="O652" s="22" t="str">
        <f>IF($B652="","",SUMIF(Transactions!$F:$F,TEXT(Dashboard!O$3,"mmm-yyyy")&amp;Dashboard!$B652,Transactions!$D:$D))</f>
        <v/>
      </c>
      <c r="P652" s="22" t="str">
        <f t="shared" si="21"/>
        <v/>
      </c>
    </row>
    <row r="653" spans="1:16">
      <c r="A653" s="20" t="str">
        <f t="shared" si="22"/>
        <v/>
      </c>
      <c r="B653" s="21"/>
      <c r="C653" s="22" t="str">
        <f>IF($B653="","",SUMIF(Transactions!$F:$F,TEXT(Dashboard!C$3,"mmm-yyyy")&amp;Dashboard!$B653,Transactions!$D:$D))</f>
        <v/>
      </c>
      <c r="D653" s="22" t="str">
        <f>IF($B653="","",SUMIF(Transactions!$F:$F,TEXT(Dashboard!D$3,"mmm-yyyy")&amp;Dashboard!$B653,Transactions!$D:$D))</f>
        <v/>
      </c>
      <c r="E653" s="22" t="str">
        <f>IF($B653="","",SUMIF(Transactions!$F:$F,TEXT(Dashboard!E$3,"mmm-yyyy")&amp;Dashboard!$B653,Transactions!$D:$D))</f>
        <v/>
      </c>
      <c r="F653" s="22" t="str">
        <f>IF($B653="","",SUMIF(Transactions!$F:$F,TEXT(Dashboard!F$3,"mmm-yyyy")&amp;Dashboard!$B653,Transactions!$D:$D))</f>
        <v/>
      </c>
      <c r="G653" s="22" t="str">
        <f>IF($B653="","",SUMIF(Transactions!$F:$F,TEXT(Dashboard!G$3,"mmm-yyyy")&amp;Dashboard!$B653,Transactions!$D:$D))</f>
        <v/>
      </c>
      <c r="H653" s="22" t="str">
        <f>IF($B653="","",SUMIF(Transactions!$F:$F,TEXT(Dashboard!H$3,"mmm-yyyy")&amp;Dashboard!$B653,Transactions!$D:$D))</f>
        <v/>
      </c>
      <c r="I653" s="22" t="str">
        <f>IF($B653="","",SUMIF(Transactions!$F:$F,TEXT(Dashboard!I$3,"mmm-yyyy")&amp;Dashboard!$B653,Transactions!$D:$D))</f>
        <v/>
      </c>
      <c r="J653" s="22" t="str">
        <f>IF($B653="","",SUMIF(Transactions!$F:$F,TEXT(Dashboard!J$3,"mmm-yyyy")&amp;Dashboard!$B653,Transactions!$D:$D))</f>
        <v/>
      </c>
      <c r="K653" s="22" t="str">
        <f>IF($B653="","",SUMIF(Transactions!$F:$F,TEXT(Dashboard!K$3,"mmm-yyyy")&amp;Dashboard!$B653,Transactions!$D:$D))</f>
        <v/>
      </c>
      <c r="L653" s="22" t="str">
        <f>IF($B653="","",SUMIF(Transactions!$F:$F,TEXT(Dashboard!L$3,"mmm-yyyy")&amp;Dashboard!$B653,Transactions!$D:$D))</f>
        <v/>
      </c>
      <c r="M653" s="22" t="str">
        <f>IF($B653="","",SUMIF(Transactions!$F:$F,TEXT(Dashboard!M$3,"mmm-yyyy")&amp;Dashboard!$B653,Transactions!$D:$D))</f>
        <v/>
      </c>
      <c r="N653" s="22" t="str">
        <f>IF($B653="","",SUMIF(Transactions!$F:$F,TEXT(Dashboard!N$3,"mmm-yyyy")&amp;Dashboard!$B653,Transactions!$D:$D))</f>
        <v/>
      </c>
      <c r="O653" s="22" t="str">
        <f>IF($B653="","",SUMIF(Transactions!$F:$F,TEXT(Dashboard!O$3,"mmm-yyyy")&amp;Dashboard!$B653,Transactions!$D:$D))</f>
        <v/>
      </c>
      <c r="P653" s="22" t="str">
        <f t="shared" si="21"/>
        <v/>
      </c>
    </row>
    <row r="654" spans="1:16">
      <c r="A654" s="20" t="str">
        <f t="shared" si="22"/>
        <v/>
      </c>
      <c r="B654" s="21"/>
      <c r="C654" s="22" t="str">
        <f>IF($B654="","",SUMIF(Transactions!$F:$F,TEXT(Dashboard!C$3,"mmm-yyyy")&amp;Dashboard!$B654,Transactions!$D:$D))</f>
        <v/>
      </c>
      <c r="D654" s="22" t="str">
        <f>IF($B654="","",SUMIF(Transactions!$F:$F,TEXT(Dashboard!D$3,"mmm-yyyy")&amp;Dashboard!$B654,Transactions!$D:$D))</f>
        <v/>
      </c>
      <c r="E654" s="22" t="str">
        <f>IF($B654="","",SUMIF(Transactions!$F:$F,TEXT(Dashboard!E$3,"mmm-yyyy")&amp;Dashboard!$B654,Transactions!$D:$D))</f>
        <v/>
      </c>
      <c r="F654" s="22" t="str">
        <f>IF($B654="","",SUMIF(Transactions!$F:$F,TEXT(Dashboard!F$3,"mmm-yyyy")&amp;Dashboard!$B654,Transactions!$D:$D))</f>
        <v/>
      </c>
      <c r="G654" s="22" t="str">
        <f>IF($B654="","",SUMIF(Transactions!$F:$F,TEXT(Dashboard!G$3,"mmm-yyyy")&amp;Dashboard!$B654,Transactions!$D:$D))</f>
        <v/>
      </c>
      <c r="H654" s="22" t="str">
        <f>IF($B654="","",SUMIF(Transactions!$F:$F,TEXT(Dashboard!H$3,"mmm-yyyy")&amp;Dashboard!$B654,Transactions!$D:$D))</f>
        <v/>
      </c>
      <c r="I654" s="22" t="str">
        <f>IF($B654="","",SUMIF(Transactions!$F:$F,TEXT(Dashboard!I$3,"mmm-yyyy")&amp;Dashboard!$B654,Transactions!$D:$D))</f>
        <v/>
      </c>
      <c r="J654" s="22" t="str">
        <f>IF($B654="","",SUMIF(Transactions!$F:$F,TEXT(Dashboard!J$3,"mmm-yyyy")&amp;Dashboard!$B654,Transactions!$D:$D))</f>
        <v/>
      </c>
      <c r="K654" s="22" t="str">
        <f>IF($B654="","",SUMIF(Transactions!$F:$F,TEXT(Dashboard!K$3,"mmm-yyyy")&amp;Dashboard!$B654,Transactions!$D:$D))</f>
        <v/>
      </c>
      <c r="L654" s="22" t="str">
        <f>IF($B654="","",SUMIF(Transactions!$F:$F,TEXT(Dashboard!L$3,"mmm-yyyy")&amp;Dashboard!$B654,Transactions!$D:$D))</f>
        <v/>
      </c>
      <c r="M654" s="22" t="str">
        <f>IF($B654="","",SUMIF(Transactions!$F:$F,TEXT(Dashboard!M$3,"mmm-yyyy")&amp;Dashboard!$B654,Transactions!$D:$D))</f>
        <v/>
      </c>
      <c r="N654" s="22" t="str">
        <f>IF($B654="","",SUMIF(Transactions!$F:$F,TEXT(Dashboard!N$3,"mmm-yyyy")&amp;Dashboard!$B654,Transactions!$D:$D))</f>
        <v/>
      </c>
      <c r="O654" s="22" t="str">
        <f>IF($B654="","",SUMIF(Transactions!$F:$F,TEXT(Dashboard!O$3,"mmm-yyyy")&amp;Dashboard!$B654,Transactions!$D:$D))</f>
        <v/>
      </c>
      <c r="P654" s="22" t="str">
        <f t="shared" si="21"/>
        <v/>
      </c>
    </row>
    <row r="655" spans="1:16">
      <c r="A655" s="20" t="str">
        <f t="shared" si="22"/>
        <v/>
      </c>
      <c r="B655" s="21"/>
      <c r="C655" s="22" t="str">
        <f>IF($B655="","",SUMIF(Transactions!$F:$F,TEXT(Dashboard!C$3,"mmm-yyyy")&amp;Dashboard!$B655,Transactions!$D:$D))</f>
        <v/>
      </c>
      <c r="D655" s="22" t="str">
        <f>IF($B655="","",SUMIF(Transactions!$F:$F,TEXT(Dashboard!D$3,"mmm-yyyy")&amp;Dashboard!$B655,Transactions!$D:$D))</f>
        <v/>
      </c>
      <c r="E655" s="22" t="str">
        <f>IF($B655="","",SUMIF(Transactions!$F:$F,TEXT(Dashboard!E$3,"mmm-yyyy")&amp;Dashboard!$B655,Transactions!$D:$D))</f>
        <v/>
      </c>
      <c r="F655" s="22" t="str">
        <f>IF($B655="","",SUMIF(Transactions!$F:$F,TEXT(Dashboard!F$3,"mmm-yyyy")&amp;Dashboard!$B655,Transactions!$D:$D))</f>
        <v/>
      </c>
      <c r="G655" s="22" t="str">
        <f>IF($B655="","",SUMIF(Transactions!$F:$F,TEXT(Dashboard!G$3,"mmm-yyyy")&amp;Dashboard!$B655,Transactions!$D:$D))</f>
        <v/>
      </c>
      <c r="H655" s="22" t="str">
        <f>IF($B655="","",SUMIF(Transactions!$F:$F,TEXT(Dashboard!H$3,"mmm-yyyy")&amp;Dashboard!$B655,Transactions!$D:$D))</f>
        <v/>
      </c>
      <c r="I655" s="22" t="str">
        <f>IF($B655="","",SUMIF(Transactions!$F:$F,TEXT(Dashboard!I$3,"mmm-yyyy")&amp;Dashboard!$B655,Transactions!$D:$D))</f>
        <v/>
      </c>
      <c r="J655" s="22" t="str">
        <f>IF($B655="","",SUMIF(Transactions!$F:$F,TEXT(Dashboard!J$3,"mmm-yyyy")&amp;Dashboard!$B655,Transactions!$D:$D))</f>
        <v/>
      </c>
      <c r="K655" s="22" t="str">
        <f>IF($B655="","",SUMIF(Transactions!$F:$F,TEXT(Dashboard!K$3,"mmm-yyyy")&amp;Dashboard!$B655,Transactions!$D:$D))</f>
        <v/>
      </c>
      <c r="L655" s="22" t="str">
        <f>IF($B655="","",SUMIF(Transactions!$F:$F,TEXT(Dashboard!L$3,"mmm-yyyy")&amp;Dashboard!$B655,Transactions!$D:$D))</f>
        <v/>
      </c>
      <c r="M655" s="22" t="str">
        <f>IF($B655="","",SUMIF(Transactions!$F:$F,TEXT(Dashboard!M$3,"mmm-yyyy")&amp;Dashboard!$B655,Transactions!$D:$D))</f>
        <v/>
      </c>
      <c r="N655" s="22" t="str">
        <f>IF($B655="","",SUMIF(Transactions!$F:$F,TEXT(Dashboard!N$3,"mmm-yyyy")&amp;Dashboard!$B655,Transactions!$D:$D))</f>
        <v/>
      </c>
      <c r="O655" s="22" t="str">
        <f>IF($B655="","",SUMIF(Transactions!$F:$F,TEXT(Dashboard!O$3,"mmm-yyyy")&amp;Dashboard!$B655,Transactions!$D:$D))</f>
        <v/>
      </c>
      <c r="P655" s="22" t="str">
        <f t="shared" si="21"/>
        <v/>
      </c>
    </row>
    <row r="656" spans="1:16">
      <c r="A656" s="20" t="str">
        <f t="shared" si="22"/>
        <v/>
      </c>
      <c r="B656" s="21"/>
      <c r="C656" s="22" t="str">
        <f>IF($B656="","",SUMIF(Transactions!$F:$F,TEXT(Dashboard!C$3,"mmm-yyyy")&amp;Dashboard!$B656,Transactions!$D:$D))</f>
        <v/>
      </c>
      <c r="D656" s="22" t="str">
        <f>IF($B656="","",SUMIF(Transactions!$F:$F,TEXT(Dashboard!D$3,"mmm-yyyy")&amp;Dashboard!$B656,Transactions!$D:$D))</f>
        <v/>
      </c>
      <c r="E656" s="22" t="str">
        <f>IF($B656="","",SUMIF(Transactions!$F:$F,TEXT(Dashboard!E$3,"mmm-yyyy")&amp;Dashboard!$B656,Transactions!$D:$D))</f>
        <v/>
      </c>
      <c r="F656" s="22" t="str">
        <f>IF($B656="","",SUMIF(Transactions!$F:$F,TEXT(Dashboard!F$3,"mmm-yyyy")&amp;Dashboard!$B656,Transactions!$D:$D))</f>
        <v/>
      </c>
      <c r="G656" s="22" t="str">
        <f>IF($B656="","",SUMIF(Transactions!$F:$F,TEXT(Dashboard!G$3,"mmm-yyyy")&amp;Dashboard!$B656,Transactions!$D:$D))</f>
        <v/>
      </c>
      <c r="H656" s="22" t="str">
        <f>IF($B656="","",SUMIF(Transactions!$F:$F,TEXT(Dashboard!H$3,"mmm-yyyy")&amp;Dashboard!$B656,Transactions!$D:$D))</f>
        <v/>
      </c>
      <c r="I656" s="22" t="str">
        <f>IF($B656="","",SUMIF(Transactions!$F:$F,TEXT(Dashboard!I$3,"mmm-yyyy")&amp;Dashboard!$B656,Transactions!$D:$D))</f>
        <v/>
      </c>
      <c r="J656" s="22" t="str">
        <f>IF($B656="","",SUMIF(Transactions!$F:$F,TEXT(Dashboard!J$3,"mmm-yyyy")&amp;Dashboard!$B656,Transactions!$D:$D))</f>
        <v/>
      </c>
      <c r="K656" s="22" t="str">
        <f>IF($B656="","",SUMIF(Transactions!$F:$F,TEXT(Dashboard!K$3,"mmm-yyyy")&amp;Dashboard!$B656,Transactions!$D:$D))</f>
        <v/>
      </c>
      <c r="L656" s="22" t="str">
        <f>IF($B656="","",SUMIF(Transactions!$F:$F,TEXT(Dashboard!L$3,"mmm-yyyy")&amp;Dashboard!$B656,Transactions!$D:$D))</f>
        <v/>
      </c>
      <c r="M656" s="22" t="str">
        <f>IF($B656="","",SUMIF(Transactions!$F:$F,TEXT(Dashboard!M$3,"mmm-yyyy")&amp;Dashboard!$B656,Transactions!$D:$D))</f>
        <v/>
      </c>
      <c r="N656" s="22" t="str">
        <f>IF($B656="","",SUMIF(Transactions!$F:$F,TEXT(Dashboard!N$3,"mmm-yyyy")&amp;Dashboard!$B656,Transactions!$D:$D))</f>
        <v/>
      </c>
      <c r="O656" s="22" t="str">
        <f>IF($B656="","",SUMIF(Transactions!$F:$F,TEXT(Dashboard!O$3,"mmm-yyyy")&amp;Dashboard!$B656,Transactions!$D:$D))</f>
        <v/>
      </c>
      <c r="P656" s="22" t="str">
        <f t="shared" si="21"/>
        <v/>
      </c>
    </row>
    <row r="657" spans="1:16">
      <c r="A657" s="20" t="str">
        <f t="shared" si="22"/>
        <v/>
      </c>
      <c r="B657" s="21"/>
      <c r="C657" s="22" t="str">
        <f>IF($B657="","",SUMIF(Transactions!$F:$F,TEXT(Dashboard!C$3,"mmm-yyyy")&amp;Dashboard!$B657,Transactions!$D:$D))</f>
        <v/>
      </c>
      <c r="D657" s="22" t="str">
        <f>IF($B657="","",SUMIF(Transactions!$F:$F,TEXT(Dashboard!D$3,"mmm-yyyy")&amp;Dashboard!$B657,Transactions!$D:$D))</f>
        <v/>
      </c>
      <c r="E657" s="22" t="str">
        <f>IF($B657="","",SUMIF(Transactions!$F:$F,TEXT(Dashboard!E$3,"mmm-yyyy")&amp;Dashboard!$B657,Transactions!$D:$D))</f>
        <v/>
      </c>
      <c r="F657" s="22" t="str">
        <f>IF($B657="","",SUMIF(Transactions!$F:$F,TEXT(Dashboard!F$3,"mmm-yyyy")&amp;Dashboard!$B657,Transactions!$D:$D))</f>
        <v/>
      </c>
      <c r="G657" s="22" t="str">
        <f>IF($B657="","",SUMIF(Transactions!$F:$F,TEXT(Dashboard!G$3,"mmm-yyyy")&amp;Dashboard!$B657,Transactions!$D:$D))</f>
        <v/>
      </c>
      <c r="H657" s="22" t="str">
        <f>IF($B657="","",SUMIF(Transactions!$F:$F,TEXT(Dashboard!H$3,"mmm-yyyy")&amp;Dashboard!$B657,Transactions!$D:$D))</f>
        <v/>
      </c>
      <c r="I657" s="22" t="str">
        <f>IF($B657="","",SUMIF(Transactions!$F:$F,TEXT(Dashboard!I$3,"mmm-yyyy")&amp;Dashboard!$B657,Transactions!$D:$D))</f>
        <v/>
      </c>
      <c r="J657" s="22" t="str">
        <f>IF($B657="","",SUMIF(Transactions!$F:$F,TEXT(Dashboard!J$3,"mmm-yyyy")&amp;Dashboard!$B657,Transactions!$D:$D))</f>
        <v/>
      </c>
      <c r="K657" s="22" t="str">
        <f>IF($B657="","",SUMIF(Transactions!$F:$F,TEXT(Dashboard!K$3,"mmm-yyyy")&amp;Dashboard!$B657,Transactions!$D:$D))</f>
        <v/>
      </c>
      <c r="L657" s="22" t="str">
        <f>IF($B657="","",SUMIF(Transactions!$F:$F,TEXT(Dashboard!L$3,"mmm-yyyy")&amp;Dashboard!$B657,Transactions!$D:$D))</f>
        <v/>
      </c>
      <c r="M657" s="22" t="str">
        <f>IF($B657="","",SUMIF(Transactions!$F:$F,TEXT(Dashboard!M$3,"mmm-yyyy")&amp;Dashboard!$B657,Transactions!$D:$D))</f>
        <v/>
      </c>
      <c r="N657" s="22" t="str">
        <f>IF($B657="","",SUMIF(Transactions!$F:$F,TEXT(Dashboard!N$3,"mmm-yyyy")&amp;Dashboard!$B657,Transactions!$D:$D))</f>
        <v/>
      </c>
      <c r="O657" s="22" t="str">
        <f>IF($B657="","",SUMIF(Transactions!$F:$F,TEXT(Dashboard!O$3,"mmm-yyyy")&amp;Dashboard!$B657,Transactions!$D:$D))</f>
        <v/>
      </c>
      <c r="P657" s="22" t="str">
        <f t="shared" si="21"/>
        <v/>
      </c>
    </row>
    <row r="658" spans="1:16">
      <c r="A658" s="20" t="str">
        <f t="shared" si="22"/>
        <v/>
      </c>
      <c r="B658" s="21"/>
      <c r="C658" s="22" t="str">
        <f>IF($B658="","",SUMIF(Transactions!$F:$F,TEXT(Dashboard!C$3,"mmm-yyyy")&amp;Dashboard!$B658,Transactions!$D:$D))</f>
        <v/>
      </c>
      <c r="D658" s="22" t="str">
        <f>IF($B658="","",SUMIF(Transactions!$F:$F,TEXT(Dashboard!D$3,"mmm-yyyy")&amp;Dashboard!$B658,Transactions!$D:$D))</f>
        <v/>
      </c>
      <c r="E658" s="22" t="str">
        <f>IF($B658="","",SUMIF(Transactions!$F:$F,TEXT(Dashboard!E$3,"mmm-yyyy")&amp;Dashboard!$B658,Transactions!$D:$D))</f>
        <v/>
      </c>
      <c r="F658" s="22" t="str">
        <f>IF($B658="","",SUMIF(Transactions!$F:$F,TEXT(Dashboard!F$3,"mmm-yyyy")&amp;Dashboard!$B658,Transactions!$D:$D))</f>
        <v/>
      </c>
      <c r="G658" s="22" t="str">
        <f>IF($B658="","",SUMIF(Transactions!$F:$F,TEXT(Dashboard!G$3,"mmm-yyyy")&amp;Dashboard!$B658,Transactions!$D:$D))</f>
        <v/>
      </c>
      <c r="H658" s="22" t="str">
        <f>IF($B658="","",SUMIF(Transactions!$F:$F,TEXT(Dashboard!H$3,"mmm-yyyy")&amp;Dashboard!$B658,Transactions!$D:$D))</f>
        <v/>
      </c>
      <c r="I658" s="22" t="str">
        <f>IF($B658="","",SUMIF(Transactions!$F:$F,TEXT(Dashboard!I$3,"mmm-yyyy")&amp;Dashboard!$B658,Transactions!$D:$D))</f>
        <v/>
      </c>
      <c r="J658" s="22" t="str">
        <f>IF($B658="","",SUMIF(Transactions!$F:$F,TEXT(Dashboard!J$3,"mmm-yyyy")&amp;Dashboard!$B658,Transactions!$D:$D))</f>
        <v/>
      </c>
      <c r="K658" s="22" t="str">
        <f>IF($B658="","",SUMIF(Transactions!$F:$F,TEXT(Dashboard!K$3,"mmm-yyyy")&amp;Dashboard!$B658,Transactions!$D:$D))</f>
        <v/>
      </c>
      <c r="L658" s="22" t="str">
        <f>IF($B658="","",SUMIF(Transactions!$F:$F,TEXT(Dashboard!L$3,"mmm-yyyy")&amp;Dashboard!$B658,Transactions!$D:$D))</f>
        <v/>
      </c>
      <c r="M658" s="22" t="str">
        <f>IF($B658="","",SUMIF(Transactions!$F:$F,TEXT(Dashboard!M$3,"mmm-yyyy")&amp;Dashboard!$B658,Transactions!$D:$D))</f>
        <v/>
      </c>
      <c r="N658" s="22" t="str">
        <f>IF($B658="","",SUMIF(Transactions!$F:$F,TEXT(Dashboard!N$3,"mmm-yyyy")&amp;Dashboard!$B658,Transactions!$D:$D))</f>
        <v/>
      </c>
      <c r="O658" s="22" t="str">
        <f>IF($B658="","",SUMIF(Transactions!$F:$F,TEXT(Dashboard!O$3,"mmm-yyyy")&amp;Dashboard!$B658,Transactions!$D:$D))</f>
        <v/>
      </c>
      <c r="P658" s="22" t="str">
        <f t="shared" si="21"/>
        <v/>
      </c>
    </row>
    <row r="659" spans="1:16">
      <c r="A659" s="20" t="str">
        <f t="shared" si="22"/>
        <v/>
      </c>
      <c r="B659" s="21"/>
      <c r="C659" s="22" t="str">
        <f>IF($B659="","",SUMIF(Transactions!$F:$F,TEXT(Dashboard!C$3,"mmm-yyyy")&amp;Dashboard!$B659,Transactions!$D:$D))</f>
        <v/>
      </c>
      <c r="D659" s="22" t="str">
        <f>IF($B659="","",SUMIF(Transactions!$F:$F,TEXT(Dashboard!D$3,"mmm-yyyy")&amp;Dashboard!$B659,Transactions!$D:$D))</f>
        <v/>
      </c>
      <c r="E659" s="22" t="str">
        <f>IF($B659="","",SUMIF(Transactions!$F:$F,TEXT(Dashboard!E$3,"mmm-yyyy")&amp;Dashboard!$B659,Transactions!$D:$D))</f>
        <v/>
      </c>
      <c r="F659" s="22" t="str">
        <f>IF($B659="","",SUMIF(Transactions!$F:$F,TEXT(Dashboard!F$3,"mmm-yyyy")&amp;Dashboard!$B659,Transactions!$D:$D))</f>
        <v/>
      </c>
      <c r="G659" s="22" t="str">
        <f>IF($B659="","",SUMIF(Transactions!$F:$F,TEXT(Dashboard!G$3,"mmm-yyyy")&amp;Dashboard!$B659,Transactions!$D:$D))</f>
        <v/>
      </c>
      <c r="H659" s="22" t="str">
        <f>IF($B659="","",SUMIF(Transactions!$F:$F,TEXT(Dashboard!H$3,"mmm-yyyy")&amp;Dashboard!$B659,Transactions!$D:$D))</f>
        <v/>
      </c>
      <c r="I659" s="22" t="str">
        <f>IF($B659="","",SUMIF(Transactions!$F:$F,TEXT(Dashboard!I$3,"mmm-yyyy")&amp;Dashboard!$B659,Transactions!$D:$D))</f>
        <v/>
      </c>
      <c r="J659" s="22" t="str">
        <f>IF($B659="","",SUMIF(Transactions!$F:$F,TEXT(Dashboard!J$3,"mmm-yyyy")&amp;Dashboard!$B659,Transactions!$D:$D))</f>
        <v/>
      </c>
      <c r="K659" s="22" t="str">
        <f>IF($B659="","",SUMIF(Transactions!$F:$F,TEXT(Dashboard!K$3,"mmm-yyyy")&amp;Dashboard!$B659,Transactions!$D:$D))</f>
        <v/>
      </c>
      <c r="L659" s="22" t="str">
        <f>IF($B659="","",SUMIF(Transactions!$F:$F,TEXT(Dashboard!L$3,"mmm-yyyy")&amp;Dashboard!$B659,Transactions!$D:$D))</f>
        <v/>
      </c>
      <c r="M659" s="22" t="str">
        <f>IF($B659="","",SUMIF(Transactions!$F:$F,TEXT(Dashboard!M$3,"mmm-yyyy")&amp;Dashboard!$B659,Transactions!$D:$D))</f>
        <v/>
      </c>
      <c r="N659" s="22" t="str">
        <f>IF($B659="","",SUMIF(Transactions!$F:$F,TEXT(Dashboard!N$3,"mmm-yyyy")&amp;Dashboard!$B659,Transactions!$D:$D))</f>
        <v/>
      </c>
      <c r="O659" s="22" t="str">
        <f>IF($B659="","",SUMIF(Transactions!$F:$F,TEXT(Dashboard!O$3,"mmm-yyyy")&amp;Dashboard!$B659,Transactions!$D:$D))</f>
        <v/>
      </c>
      <c r="P659" s="22" t="str">
        <f t="shared" si="21"/>
        <v/>
      </c>
    </row>
    <row r="660" spans="1:16">
      <c r="A660" s="20" t="str">
        <f t="shared" si="22"/>
        <v/>
      </c>
      <c r="B660" s="21"/>
      <c r="C660" s="22" t="str">
        <f>IF($B660="","",SUMIF(Transactions!$F:$F,TEXT(Dashboard!C$3,"mmm-yyyy")&amp;Dashboard!$B660,Transactions!$D:$D))</f>
        <v/>
      </c>
      <c r="D660" s="22" t="str">
        <f>IF($B660="","",SUMIF(Transactions!$F:$F,TEXT(Dashboard!D$3,"mmm-yyyy")&amp;Dashboard!$B660,Transactions!$D:$D))</f>
        <v/>
      </c>
      <c r="E660" s="22" t="str">
        <f>IF($B660="","",SUMIF(Transactions!$F:$F,TEXT(Dashboard!E$3,"mmm-yyyy")&amp;Dashboard!$B660,Transactions!$D:$D))</f>
        <v/>
      </c>
      <c r="F660" s="22" t="str">
        <f>IF($B660="","",SUMIF(Transactions!$F:$F,TEXT(Dashboard!F$3,"mmm-yyyy")&amp;Dashboard!$B660,Transactions!$D:$D))</f>
        <v/>
      </c>
      <c r="G660" s="22" t="str">
        <f>IF($B660="","",SUMIF(Transactions!$F:$F,TEXT(Dashboard!G$3,"mmm-yyyy")&amp;Dashboard!$B660,Transactions!$D:$D))</f>
        <v/>
      </c>
      <c r="H660" s="22" t="str">
        <f>IF($B660="","",SUMIF(Transactions!$F:$F,TEXT(Dashboard!H$3,"mmm-yyyy")&amp;Dashboard!$B660,Transactions!$D:$D))</f>
        <v/>
      </c>
      <c r="I660" s="22" t="str">
        <f>IF($B660="","",SUMIF(Transactions!$F:$F,TEXT(Dashboard!I$3,"mmm-yyyy")&amp;Dashboard!$B660,Transactions!$D:$D))</f>
        <v/>
      </c>
      <c r="J660" s="22" t="str">
        <f>IF($B660="","",SUMIF(Transactions!$F:$F,TEXT(Dashboard!J$3,"mmm-yyyy")&amp;Dashboard!$B660,Transactions!$D:$D))</f>
        <v/>
      </c>
      <c r="K660" s="22" t="str">
        <f>IF($B660="","",SUMIF(Transactions!$F:$F,TEXT(Dashboard!K$3,"mmm-yyyy")&amp;Dashboard!$B660,Transactions!$D:$D))</f>
        <v/>
      </c>
      <c r="L660" s="22" t="str">
        <f>IF($B660="","",SUMIF(Transactions!$F:$F,TEXT(Dashboard!L$3,"mmm-yyyy")&amp;Dashboard!$B660,Transactions!$D:$D))</f>
        <v/>
      </c>
      <c r="M660" s="22" t="str">
        <f>IF($B660="","",SUMIF(Transactions!$F:$F,TEXT(Dashboard!M$3,"mmm-yyyy")&amp;Dashboard!$B660,Transactions!$D:$D))</f>
        <v/>
      </c>
      <c r="N660" s="22" t="str">
        <f>IF($B660="","",SUMIF(Transactions!$F:$F,TEXT(Dashboard!N$3,"mmm-yyyy")&amp;Dashboard!$B660,Transactions!$D:$D))</f>
        <v/>
      </c>
      <c r="O660" s="22" t="str">
        <f>IF($B660="","",SUMIF(Transactions!$F:$F,TEXT(Dashboard!O$3,"mmm-yyyy")&amp;Dashboard!$B660,Transactions!$D:$D))</f>
        <v/>
      </c>
      <c r="P660" s="22" t="str">
        <f t="shared" si="21"/>
        <v/>
      </c>
    </row>
    <row r="661" spans="1:16">
      <c r="A661" s="20" t="str">
        <f t="shared" si="22"/>
        <v/>
      </c>
      <c r="B661" s="21"/>
      <c r="C661" s="22" t="str">
        <f>IF($B661="","",SUMIF(Transactions!$F:$F,TEXT(Dashboard!C$3,"mmm-yyyy")&amp;Dashboard!$B661,Transactions!$D:$D))</f>
        <v/>
      </c>
      <c r="D661" s="22" t="str">
        <f>IF($B661="","",SUMIF(Transactions!$F:$F,TEXT(Dashboard!D$3,"mmm-yyyy")&amp;Dashboard!$B661,Transactions!$D:$D))</f>
        <v/>
      </c>
      <c r="E661" s="22" t="str">
        <f>IF($B661="","",SUMIF(Transactions!$F:$F,TEXT(Dashboard!E$3,"mmm-yyyy")&amp;Dashboard!$B661,Transactions!$D:$D))</f>
        <v/>
      </c>
      <c r="F661" s="22" t="str">
        <f>IF($B661="","",SUMIF(Transactions!$F:$F,TEXT(Dashboard!F$3,"mmm-yyyy")&amp;Dashboard!$B661,Transactions!$D:$D))</f>
        <v/>
      </c>
      <c r="G661" s="22" t="str">
        <f>IF($B661="","",SUMIF(Transactions!$F:$F,TEXT(Dashboard!G$3,"mmm-yyyy")&amp;Dashboard!$B661,Transactions!$D:$D))</f>
        <v/>
      </c>
      <c r="H661" s="22" t="str">
        <f>IF($B661="","",SUMIF(Transactions!$F:$F,TEXT(Dashboard!H$3,"mmm-yyyy")&amp;Dashboard!$B661,Transactions!$D:$D))</f>
        <v/>
      </c>
      <c r="I661" s="22" t="str">
        <f>IF($B661="","",SUMIF(Transactions!$F:$F,TEXT(Dashboard!I$3,"mmm-yyyy")&amp;Dashboard!$B661,Transactions!$D:$D))</f>
        <v/>
      </c>
      <c r="J661" s="22" t="str">
        <f>IF($B661="","",SUMIF(Transactions!$F:$F,TEXT(Dashboard!J$3,"mmm-yyyy")&amp;Dashboard!$B661,Transactions!$D:$D))</f>
        <v/>
      </c>
      <c r="K661" s="22" t="str">
        <f>IF($B661="","",SUMIF(Transactions!$F:$F,TEXT(Dashboard!K$3,"mmm-yyyy")&amp;Dashboard!$B661,Transactions!$D:$D))</f>
        <v/>
      </c>
      <c r="L661" s="22" t="str">
        <f>IF($B661="","",SUMIF(Transactions!$F:$F,TEXT(Dashboard!L$3,"mmm-yyyy")&amp;Dashboard!$B661,Transactions!$D:$D))</f>
        <v/>
      </c>
      <c r="M661" s="22" t="str">
        <f>IF($B661="","",SUMIF(Transactions!$F:$F,TEXT(Dashboard!M$3,"mmm-yyyy")&amp;Dashboard!$B661,Transactions!$D:$D))</f>
        <v/>
      </c>
      <c r="N661" s="22" t="str">
        <f>IF($B661="","",SUMIF(Transactions!$F:$F,TEXT(Dashboard!N$3,"mmm-yyyy")&amp;Dashboard!$B661,Transactions!$D:$D))</f>
        <v/>
      </c>
      <c r="O661" s="22" t="str">
        <f>IF($B661="","",SUMIF(Transactions!$F:$F,TEXT(Dashboard!O$3,"mmm-yyyy")&amp;Dashboard!$B661,Transactions!$D:$D))</f>
        <v/>
      </c>
      <c r="P661" s="22" t="str">
        <f t="shared" si="21"/>
        <v/>
      </c>
    </row>
    <row r="662" spans="1:16">
      <c r="A662" s="20" t="str">
        <f t="shared" si="22"/>
        <v/>
      </c>
      <c r="B662" s="21"/>
      <c r="C662" s="22" t="str">
        <f>IF($B662="","",SUMIF(Transactions!$F:$F,TEXT(Dashboard!C$3,"mmm-yyyy")&amp;Dashboard!$B662,Transactions!$D:$D))</f>
        <v/>
      </c>
      <c r="D662" s="22" t="str">
        <f>IF($B662="","",SUMIF(Transactions!$F:$F,TEXT(Dashboard!D$3,"mmm-yyyy")&amp;Dashboard!$B662,Transactions!$D:$D))</f>
        <v/>
      </c>
      <c r="E662" s="22" t="str">
        <f>IF($B662="","",SUMIF(Transactions!$F:$F,TEXT(Dashboard!E$3,"mmm-yyyy")&amp;Dashboard!$B662,Transactions!$D:$D))</f>
        <v/>
      </c>
      <c r="F662" s="22" t="str">
        <f>IF($B662="","",SUMIF(Transactions!$F:$F,TEXT(Dashboard!F$3,"mmm-yyyy")&amp;Dashboard!$B662,Transactions!$D:$D))</f>
        <v/>
      </c>
      <c r="G662" s="22" t="str">
        <f>IF($B662="","",SUMIF(Transactions!$F:$F,TEXT(Dashboard!G$3,"mmm-yyyy")&amp;Dashboard!$B662,Transactions!$D:$D))</f>
        <v/>
      </c>
      <c r="H662" s="22" t="str">
        <f>IF($B662="","",SUMIF(Transactions!$F:$F,TEXT(Dashboard!H$3,"mmm-yyyy")&amp;Dashboard!$B662,Transactions!$D:$D))</f>
        <v/>
      </c>
      <c r="I662" s="22" t="str">
        <f>IF($B662="","",SUMIF(Transactions!$F:$F,TEXT(Dashboard!I$3,"mmm-yyyy")&amp;Dashboard!$B662,Transactions!$D:$D))</f>
        <v/>
      </c>
      <c r="J662" s="22" t="str">
        <f>IF($B662="","",SUMIF(Transactions!$F:$F,TEXT(Dashboard!J$3,"mmm-yyyy")&amp;Dashboard!$B662,Transactions!$D:$D))</f>
        <v/>
      </c>
      <c r="K662" s="22" t="str">
        <f>IF($B662="","",SUMIF(Transactions!$F:$F,TEXT(Dashboard!K$3,"mmm-yyyy")&amp;Dashboard!$B662,Transactions!$D:$D))</f>
        <v/>
      </c>
      <c r="L662" s="22" t="str">
        <f>IF($B662="","",SUMIF(Transactions!$F:$F,TEXT(Dashboard!L$3,"mmm-yyyy")&amp;Dashboard!$B662,Transactions!$D:$D))</f>
        <v/>
      </c>
      <c r="M662" s="22" t="str">
        <f>IF($B662="","",SUMIF(Transactions!$F:$F,TEXT(Dashboard!M$3,"mmm-yyyy")&amp;Dashboard!$B662,Transactions!$D:$D))</f>
        <v/>
      </c>
      <c r="N662" s="22" t="str">
        <f>IF($B662="","",SUMIF(Transactions!$F:$F,TEXT(Dashboard!N$3,"mmm-yyyy")&amp;Dashboard!$B662,Transactions!$D:$D))</f>
        <v/>
      </c>
      <c r="O662" s="22" t="str">
        <f>IF($B662="","",SUMIF(Transactions!$F:$F,TEXT(Dashboard!O$3,"mmm-yyyy")&amp;Dashboard!$B662,Transactions!$D:$D))</f>
        <v/>
      </c>
      <c r="P662" s="22" t="str">
        <f t="shared" si="21"/>
        <v/>
      </c>
    </row>
    <row r="663" spans="1:16">
      <c r="A663" s="20" t="str">
        <f t="shared" si="22"/>
        <v/>
      </c>
      <c r="B663" s="21"/>
      <c r="C663" s="22" t="str">
        <f>IF($B663="","",SUMIF(Transactions!$F:$F,TEXT(Dashboard!C$3,"mmm-yyyy")&amp;Dashboard!$B663,Transactions!$D:$D))</f>
        <v/>
      </c>
      <c r="D663" s="22" t="str">
        <f>IF($B663="","",SUMIF(Transactions!$F:$F,TEXT(Dashboard!D$3,"mmm-yyyy")&amp;Dashboard!$B663,Transactions!$D:$D))</f>
        <v/>
      </c>
      <c r="E663" s="22" t="str">
        <f>IF($B663="","",SUMIF(Transactions!$F:$F,TEXT(Dashboard!E$3,"mmm-yyyy")&amp;Dashboard!$B663,Transactions!$D:$D))</f>
        <v/>
      </c>
      <c r="F663" s="22" t="str">
        <f>IF($B663="","",SUMIF(Transactions!$F:$F,TEXT(Dashboard!F$3,"mmm-yyyy")&amp;Dashboard!$B663,Transactions!$D:$D))</f>
        <v/>
      </c>
      <c r="G663" s="22" t="str">
        <f>IF($B663="","",SUMIF(Transactions!$F:$F,TEXT(Dashboard!G$3,"mmm-yyyy")&amp;Dashboard!$B663,Transactions!$D:$D))</f>
        <v/>
      </c>
      <c r="H663" s="22" t="str">
        <f>IF($B663="","",SUMIF(Transactions!$F:$F,TEXT(Dashboard!H$3,"mmm-yyyy")&amp;Dashboard!$B663,Transactions!$D:$D))</f>
        <v/>
      </c>
      <c r="I663" s="22" t="str">
        <f>IF($B663="","",SUMIF(Transactions!$F:$F,TEXT(Dashboard!I$3,"mmm-yyyy")&amp;Dashboard!$B663,Transactions!$D:$D))</f>
        <v/>
      </c>
      <c r="J663" s="22" t="str">
        <f>IF($B663="","",SUMIF(Transactions!$F:$F,TEXT(Dashboard!J$3,"mmm-yyyy")&amp;Dashboard!$B663,Transactions!$D:$D))</f>
        <v/>
      </c>
      <c r="K663" s="22" t="str">
        <f>IF($B663="","",SUMIF(Transactions!$F:$F,TEXT(Dashboard!K$3,"mmm-yyyy")&amp;Dashboard!$B663,Transactions!$D:$D))</f>
        <v/>
      </c>
      <c r="L663" s="22" t="str">
        <f>IF($B663="","",SUMIF(Transactions!$F:$F,TEXT(Dashboard!L$3,"mmm-yyyy")&amp;Dashboard!$B663,Transactions!$D:$D))</f>
        <v/>
      </c>
      <c r="M663" s="22" t="str">
        <f>IF($B663="","",SUMIF(Transactions!$F:$F,TEXT(Dashboard!M$3,"mmm-yyyy")&amp;Dashboard!$B663,Transactions!$D:$D))</f>
        <v/>
      </c>
      <c r="N663" s="22" t="str">
        <f>IF($B663="","",SUMIF(Transactions!$F:$F,TEXT(Dashboard!N$3,"mmm-yyyy")&amp;Dashboard!$B663,Transactions!$D:$D))</f>
        <v/>
      </c>
      <c r="O663" s="22" t="str">
        <f>IF($B663="","",SUMIF(Transactions!$F:$F,TEXT(Dashboard!O$3,"mmm-yyyy")&amp;Dashboard!$B663,Transactions!$D:$D))</f>
        <v/>
      </c>
      <c r="P663" s="22" t="str">
        <f t="shared" si="21"/>
        <v/>
      </c>
    </row>
    <row r="664" spans="1:16">
      <c r="A664" s="20" t="str">
        <f t="shared" si="22"/>
        <v/>
      </c>
      <c r="B664" s="21"/>
      <c r="C664" s="22" t="str">
        <f>IF($B664="","",SUMIF(Transactions!$F:$F,TEXT(Dashboard!C$3,"mmm-yyyy")&amp;Dashboard!$B664,Transactions!$D:$D))</f>
        <v/>
      </c>
      <c r="D664" s="22" t="str">
        <f>IF($B664="","",SUMIF(Transactions!$F:$F,TEXT(Dashboard!D$3,"mmm-yyyy")&amp;Dashboard!$B664,Transactions!$D:$D))</f>
        <v/>
      </c>
      <c r="E664" s="22" t="str">
        <f>IF($B664="","",SUMIF(Transactions!$F:$F,TEXT(Dashboard!E$3,"mmm-yyyy")&amp;Dashboard!$B664,Transactions!$D:$D))</f>
        <v/>
      </c>
      <c r="F664" s="22" t="str">
        <f>IF($B664="","",SUMIF(Transactions!$F:$F,TEXT(Dashboard!F$3,"mmm-yyyy")&amp;Dashboard!$B664,Transactions!$D:$D))</f>
        <v/>
      </c>
      <c r="G664" s="22" t="str">
        <f>IF($B664="","",SUMIF(Transactions!$F:$F,TEXT(Dashboard!G$3,"mmm-yyyy")&amp;Dashboard!$B664,Transactions!$D:$D))</f>
        <v/>
      </c>
      <c r="H664" s="22" t="str">
        <f>IF($B664="","",SUMIF(Transactions!$F:$F,TEXT(Dashboard!H$3,"mmm-yyyy")&amp;Dashboard!$B664,Transactions!$D:$D))</f>
        <v/>
      </c>
      <c r="I664" s="22" t="str">
        <f>IF($B664="","",SUMIF(Transactions!$F:$F,TEXT(Dashboard!I$3,"mmm-yyyy")&amp;Dashboard!$B664,Transactions!$D:$D))</f>
        <v/>
      </c>
      <c r="J664" s="22" t="str">
        <f>IF($B664="","",SUMIF(Transactions!$F:$F,TEXT(Dashboard!J$3,"mmm-yyyy")&amp;Dashboard!$B664,Transactions!$D:$D))</f>
        <v/>
      </c>
      <c r="K664" s="22" t="str">
        <f>IF($B664="","",SUMIF(Transactions!$F:$F,TEXT(Dashboard!K$3,"mmm-yyyy")&amp;Dashboard!$B664,Transactions!$D:$D))</f>
        <v/>
      </c>
      <c r="L664" s="22" t="str">
        <f>IF($B664="","",SUMIF(Transactions!$F:$F,TEXT(Dashboard!L$3,"mmm-yyyy")&amp;Dashboard!$B664,Transactions!$D:$D))</f>
        <v/>
      </c>
      <c r="M664" s="22" t="str">
        <f>IF($B664="","",SUMIF(Transactions!$F:$F,TEXT(Dashboard!M$3,"mmm-yyyy")&amp;Dashboard!$B664,Transactions!$D:$D))</f>
        <v/>
      </c>
      <c r="N664" s="22" t="str">
        <f>IF($B664="","",SUMIF(Transactions!$F:$F,TEXT(Dashboard!N$3,"mmm-yyyy")&amp;Dashboard!$B664,Transactions!$D:$D))</f>
        <v/>
      </c>
      <c r="O664" s="22" t="str">
        <f>IF($B664="","",SUMIF(Transactions!$F:$F,TEXT(Dashboard!O$3,"mmm-yyyy")&amp;Dashboard!$B664,Transactions!$D:$D))</f>
        <v/>
      </c>
      <c r="P664" s="22" t="str">
        <f t="shared" si="21"/>
        <v/>
      </c>
    </row>
    <row r="665" spans="1:16">
      <c r="A665" s="20" t="str">
        <f t="shared" si="22"/>
        <v/>
      </c>
      <c r="B665" s="21"/>
      <c r="C665" s="22" t="str">
        <f>IF($B665="","",SUMIF(Transactions!$F:$F,TEXT(Dashboard!C$3,"mmm-yyyy")&amp;Dashboard!$B665,Transactions!$D:$D))</f>
        <v/>
      </c>
      <c r="D665" s="22" t="str">
        <f>IF($B665="","",SUMIF(Transactions!$F:$F,TEXT(Dashboard!D$3,"mmm-yyyy")&amp;Dashboard!$B665,Transactions!$D:$D))</f>
        <v/>
      </c>
      <c r="E665" s="22" t="str">
        <f>IF($B665="","",SUMIF(Transactions!$F:$F,TEXT(Dashboard!E$3,"mmm-yyyy")&amp;Dashboard!$B665,Transactions!$D:$D))</f>
        <v/>
      </c>
      <c r="F665" s="22" t="str">
        <f>IF($B665="","",SUMIF(Transactions!$F:$F,TEXT(Dashboard!F$3,"mmm-yyyy")&amp;Dashboard!$B665,Transactions!$D:$D))</f>
        <v/>
      </c>
      <c r="G665" s="22" t="str">
        <f>IF($B665="","",SUMIF(Transactions!$F:$F,TEXT(Dashboard!G$3,"mmm-yyyy")&amp;Dashboard!$B665,Transactions!$D:$D))</f>
        <v/>
      </c>
      <c r="H665" s="22" t="str">
        <f>IF($B665="","",SUMIF(Transactions!$F:$F,TEXT(Dashboard!H$3,"mmm-yyyy")&amp;Dashboard!$B665,Transactions!$D:$D))</f>
        <v/>
      </c>
      <c r="I665" s="22" t="str">
        <f>IF($B665="","",SUMIF(Transactions!$F:$F,TEXT(Dashboard!I$3,"mmm-yyyy")&amp;Dashboard!$B665,Transactions!$D:$D))</f>
        <v/>
      </c>
      <c r="J665" s="22" t="str">
        <f>IF($B665="","",SUMIF(Transactions!$F:$F,TEXT(Dashboard!J$3,"mmm-yyyy")&amp;Dashboard!$B665,Transactions!$D:$D))</f>
        <v/>
      </c>
      <c r="K665" s="22" t="str">
        <f>IF($B665="","",SUMIF(Transactions!$F:$F,TEXT(Dashboard!K$3,"mmm-yyyy")&amp;Dashboard!$B665,Transactions!$D:$D))</f>
        <v/>
      </c>
      <c r="L665" s="22" t="str">
        <f>IF($B665="","",SUMIF(Transactions!$F:$F,TEXT(Dashboard!L$3,"mmm-yyyy")&amp;Dashboard!$B665,Transactions!$D:$D))</f>
        <v/>
      </c>
      <c r="M665" s="22" t="str">
        <f>IF($B665="","",SUMIF(Transactions!$F:$F,TEXT(Dashboard!M$3,"mmm-yyyy")&amp;Dashboard!$B665,Transactions!$D:$D))</f>
        <v/>
      </c>
      <c r="N665" s="22" t="str">
        <f>IF($B665="","",SUMIF(Transactions!$F:$F,TEXT(Dashboard!N$3,"mmm-yyyy")&amp;Dashboard!$B665,Transactions!$D:$D))</f>
        <v/>
      </c>
      <c r="O665" s="22" t="str">
        <f>IF($B665="","",SUMIF(Transactions!$F:$F,TEXT(Dashboard!O$3,"mmm-yyyy")&amp;Dashboard!$B665,Transactions!$D:$D))</f>
        <v/>
      </c>
      <c r="P665" s="22" t="str">
        <f t="shared" si="21"/>
        <v/>
      </c>
    </row>
    <row r="666" spans="1:16">
      <c r="A666" s="20" t="str">
        <f t="shared" si="22"/>
        <v/>
      </c>
      <c r="B666" s="21"/>
      <c r="C666" s="22" t="str">
        <f>IF($B666="","",SUMIF(Transactions!$F:$F,TEXT(Dashboard!C$3,"mmm-yyyy")&amp;Dashboard!$B666,Transactions!$D:$D))</f>
        <v/>
      </c>
      <c r="D666" s="22" t="str">
        <f>IF($B666="","",SUMIF(Transactions!$F:$F,TEXT(Dashboard!D$3,"mmm-yyyy")&amp;Dashboard!$B666,Transactions!$D:$D))</f>
        <v/>
      </c>
      <c r="E666" s="22" t="str">
        <f>IF($B666="","",SUMIF(Transactions!$F:$F,TEXT(Dashboard!E$3,"mmm-yyyy")&amp;Dashboard!$B666,Transactions!$D:$D))</f>
        <v/>
      </c>
      <c r="F666" s="22" t="str">
        <f>IF($B666="","",SUMIF(Transactions!$F:$F,TEXT(Dashboard!F$3,"mmm-yyyy")&amp;Dashboard!$B666,Transactions!$D:$D))</f>
        <v/>
      </c>
      <c r="G666" s="22" t="str">
        <f>IF($B666="","",SUMIF(Transactions!$F:$F,TEXT(Dashboard!G$3,"mmm-yyyy")&amp;Dashboard!$B666,Transactions!$D:$D))</f>
        <v/>
      </c>
      <c r="H666" s="22" t="str">
        <f>IF($B666="","",SUMIF(Transactions!$F:$F,TEXT(Dashboard!H$3,"mmm-yyyy")&amp;Dashboard!$B666,Transactions!$D:$D))</f>
        <v/>
      </c>
      <c r="I666" s="22" t="str">
        <f>IF($B666="","",SUMIF(Transactions!$F:$F,TEXT(Dashboard!I$3,"mmm-yyyy")&amp;Dashboard!$B666,Transactions!$D:$D))</f>
        <v/>
      </c>
      <c r="J666" s="22" t="str">
        <f>IF($B666="","",SUMIF(Transactions!$F:$F,TEXT(Dashboard!J$3,"mmm-yyyy")&amp;Dashboard!$B666,Transactions!$D:$D))</f>
        <v/>
      </c>
      <c r="K666" s="22" t="str">
        <f>IF($B666="","",SUMIF(Transactions!$F:$F,TEXT(Dashboard!K$3,"mmm-yyyy")&amp;Dashboard!$B666,Transactions!$D:$D))</f>
        <v/>
      </c>
      <c r="L666" s="22" t="str">
        <f>IF($B666="","",SUMIF(Transactions!$F:$F,TEXT(Dashboard!L$3,"mmm-yyyy")&amp;Dashboard!$B666,Transactions!$D:$D))</f>
        <v/>
      </c>
      <c r="M666" s="22" t="str">
        <f>IF($B666="","",SUMIF(Transactions!$F:$F,TEXT(Dashboard!M$3,"mmm-yyyy")&amp;Dashboard!$B666,Transactions!$D:$D))</f>
        <v/>
      </c>
      <c r="N666" s="22" t="str">
        <f>IF($B666="","",SUMIF(Transactions!$F:$F,TEXT(Dashboard!N$3,"mmm-yyyy")&amp;Dashboard!$B666,Transactions!$D:$D))</f>
        <v/>
      </c>
      <c r="O666" s="22" t="str">
        <f>IF($B666="","",SUMIF(Transactions!$F:$F,TEXT(Dashboard!O$3,"mmm-yyyy")&amp;Dashboard!$B666,Transactions!$D:$D))</f>
        <v/>
      </c>
      <c r="P666" s="22" t="str">
        <f t="shared" si="21"/>
        <v/>
      </c>
    </row>
    <row r="667" spans="1:16">
      <c r="A667" s="20" t="str">
        <f t="shared" si="22"/>
        <v/>
      </c>
      <c r="B667" s="21"/>
      <c r="C667" s="22" t="str">
        <f>IF($B667="","",SUMIF(Transactions!$F:$F,TEXT(Dashboard!C$3,"mmm-yyyy")&amp;Dashboard!$B667,Transactions!$D:$D))</f>
        <v/>
      </c>
      <c r="D667" s="22" t="str">
        <f>IF($B667="","",SUMIF(Transactions!$F:$F,TEXT(Dashboard!D$3,"mmm-yyyy")&amp;Dashboard!$B667,Transactions!$D:$D))</f>
        <v/>
      </c>
      <c r="E667" s="22" t="str">
        <f>IF($B667="","",SUMIF(Transactions!$F:$F,TEXT(Dashboard!E$3,"mmm-yyyy")&amp;Dashboard!$B667,Transactions!$D:$D))</f>
        <v/>
      </c>
      <c r="F667" s="22" t="str">
        <f>IF($B667="","",SUMIF(Transactions!$F:$F,TEXT(Dashboard!F$3,"mmm-yyyy")&amp;Dashboard!$B667,Transactions!$D:$D))</f>
        <v/>
      </c>
      <c r="G667" s="22" t="str">
        <f>IF($B667="","",SUMIF(Transactions!$F:$F,TEXT(Dashboard!G$3,"mmm-yyyy")&amp;Dashboard!$B667,Transactions!$D:$D))</f>
        <v/>
      </c>
      <c r="H667" s="22" t="str">
        <f>IF($B667="","",SUMIF(Transactions!$F:$F,TEXT(Dashboard!H$3,"mmm-yyyy")&amp;Dashboard!$B667,Transactions!$D:$D))</f>
        <v/>
      </c>
      <c r="I667" s="22" t="str">
        <f>IF($B667="","",SUMIF(Transactions!$F:$F,TEXT(Dashboard!I$3,"mmm-yyyy")&amp;Dashboard!$B667,Transactions!$D:$D))</f>
        <v/>
      </c>
      <c r="J667" s="22" t="str">
        <f>IF($B667="","",SUMIF(Transactions!$F:$F,TEXT(Dashboard!J$3,"mmm-yyyy")&amp;Dashboard!$B667,Transactions!$D:$D))</f>
        <v/>
      </c>
      <c r="K667" s="22" t="str">
        <f>IF($B667="","",SUMIF(Transactions!$F:$F,TEXT(Dashboard!K$3,"mmm-yyyy")&amp;Dashboard!$B667,Transactions!$D:$D))</f>
        <v/>
      </c>
      <c r="L667" s="22" t="str">
        <f>IF($B667="","",SUMIF(Transactions!$F:$F,TEXT(Dashboard!L$3,"mmm-yyyy")&amp;Dashboard!$B667,Transactions!$D:$D))</f>
        <v/>
      </c>
      <c r="M667" s="22" t="str">
        <f>IF($B667="","",SUMIF(Transactions!$F:$F,TEXT(Dashboard!M$3,"mmm-yyyy")&amp;Dashboard!$B667,Transactions!$D:$D))</f>
        <v/>
      </c>
      <c r="N667" s="22" t="str">
        <f>IF($B667="","",SUMIF(Transactions!$F:$F,TEXT(Dashboard!N$3,"mmm-yyyy")&amp;Dashboard!$B667,Transactions!$D:$D))</f>
        <v/>
      </c>
      <c r="O667" s="22" t="str">
        <f>IF($B667="","",SUMIF(Transactions!$F:$F,TEXT(Dashboard!O$3,"mmm-yyyy")&amp;Dashboard!$B667,Transactions!$D:$D))</f>
        <v/>
      </c>
      <c r="P667" s="22" t="str">
        <f t="shared" si="21"/>
        <v/>
      </c>
    </row>
    <row r="668" spans="1:16">
      <c r="A668" s="20" t="str">
        <f t="shared" si="22"/>
        <v/>
      </c>
      <c r="B668" s="21"/>
      <c r="C668" s="22" t="str">
        <f>IF($B668="","",SUMIF(Transactions!$F:$F,TEXT(Dashboard!C$3,"mmm-yyyy")&amp;Dashboard!$B668,Transactions!$D:$D))</f>
        <v/>
      </c>
      <c r="D668" s="22" t="str">
        <f>IF($B668="","",SUMIF(Transactions!$F:$F,TEXT(Dashboard!D$3,"mmm-yyyy")&amp;Dashboard!$B668,Transactions!$D:$D))</f>
        <v/>
      </c>
      <c r="E668" s="22" t="str">
        <f>IF($B668="","",SUMIF(Transactions!$F:$F,TEXT(Dashboard!E$3,"mmm-yyyy")&amp;Dashboard!$B668,Transactions!$D:$D))</f>
        <v/>
      </c>
      <c r="F668" s="22" t="str">
        <f>IF($B668="","",SUMIF(Transactions!$F:$F,TEXT(Dashboard!F$3,"mmm-yyyy")&amp;Dashboard!$B668,Transactions!$D:$D))</f>
        <v/>
      </c>
      <c r="G668" s="22" t="str">
        <f>IF($B668="","",SUMIF(Transactions!$F:$F,TEXT(Dashboard!G$3,"mmm-yyyy")&amp;Dashboard!$B668,Transactions!$D:$D))</f>
        <v/>
      </c>
      <c r="H668" s="22" t="str">
        <f>IF($B668="","",SUMIF(Transactions!$F:$F,TEXT(Dashboard!H$3,"mmm-yyyy")&amp;Dashboard!$B668,Transactions!$D:$D))</f>
        <v/>
      </c>
      <c r="I668" s="22" t="str">
        <f>IF($B668="","",SUMIF(Transactions!$F:$F,TEXT(Dashboard!I$3,"mmm-yyyy")&amp;Dashboard!$B668,Transactions!$D:$D))</f>
        <v/>
      </c>
      <c r="J668" s="22" t="str">
        <f>IF($B668="","",SUMIF(Transactions!$F:$F,TEXT(Dashboard!J$3,"mmm-yyyy")&amp;Dashboard!$B668,Transactions!$D:$D))</f>
        <v/>
      </c>
      <c r="K668" s="22" t="str">
        <f>IF($B668="","",SUMIF(Transactions!$F:$F,TEXT(Dashboard!K$3,"mmm-yyyy")&amp;Dashboard!$B668,Transactions!$D:$D))</f>
        <v/>
      </c>
      <c r="L668" s="22" t="str">
        <f>IF($B668="","",SUMIF(Transactions!$F:$F,TEXT(Dashboard!L$3,"mmm-yyyy")&amp;Dashboard!$B668,Transactions!$D:$D))</f>
        <v/>
      </c>
      <c r="M668" s="22" t="str">
        <f>IF($B668="","",SUMIF(Transactions!$F:$F,TEXT(Dashboard!M$3,"mmm-yyyy")&amp;Dashboard!$B668,Transactions!$D:$D))</f>
        <v/>
      </c>
      <c r="N668" s="22" t="str">
        <f>IF($B668="","",SUMIF(Transactions!$F:$F,TEXT(Dashboard!N$3,"mmm-yyyy")&amp;Dashboard!$B668,Transactions!$D:$D))</f>
        <v/>
      </c>
      <c r="O668" s="22" t="str">
        <f>IF($B668="","",SUMIF(Transactions!$F:$F,TEXT(Dashboard!O$3,"mmm-yyyy")&amp;Dashboard!$B668,Transactions!$D:$D))</f>
        <v/>
      </c>
      <c r="P668" s="22" t="str">
        <f t="shared" si="21"/>
        <v/>
      </c>
    </row>
    <row r="669" spans="1:16">
      <c r="A669" s="20" t="str">
        <f t="shared" si="22"/>
        <v/>
      </c>
      <c r="B669" s="21"/>
      <c r="C669" s="22" t="str">
        <f>IF($B669="","",SUMIF(Transactions!$F:$F,TEXT(Dashboard!C$3,"mmm-yyyy")&amp;Dashboard!$B669,Transactions!$D:$D))</f>
        <v/>
      </c>
      <c r="D669" s="22" t="str">
        <f>IF($B669="","",SUMIF(Transactions!$F:$F,TEXT(Dashboard!D$3,"mmm-yyyy")&amp;Dashboard!$B669,Transactions!$D:$D))</f>
        <v/>
      </c>
      <c r="E669" s="22" t="str">
        <f>IF($B669="","",SUMIF(Transactions!$F:$F,TEXT(Dashboard!E$3,"mmm-yyyy")&amp;Dashboard!$B669,Transactions!$D:$D))</f>
        <v/>
      </c>
      <c r="F669" s="22" t="str">
        <f>IF($B669="","",SUMIF(Transactions!$F:$F,TEXT(Dashboard!F$3,"mmm-yyyy")&amp;Dashboard!$B669,Transactions!$D:$D))</f>
        <v/>
      </c>
      <c r="G669" s="22" t="str">
        <f>IF($B669="","",SUMIF(Transactions!$F:$F,TEXT(Dashboard!G$3,"mmm-yyyy")&amp;Dashboard!$B669,Transactions!$D:$D))</f>
        <v/>
      </c>
      <c r="H669" s="22" t="str">
        <f>IF($B669="","",SUMIF(Transactions!$F:$F,TEXT(Dashboard!H$3,"mmm-yyyy")&amp;Dashboard!$B669,Transactions!$D:$D))</f>
        <v/>
      </c>
      <c r="I669" s="22" t="str">
        <f>IF($B669="","",SUMIF(Transactions!$F:$F,TEXT(Dashboard!I$3,"mmm-yyyy")&amp;Dashboard!$B669,Transactions!$D:$D))</f>
        <v/>
      </c>
      <c r="J669" s="22" t="str">
        <f>IF($B669="","",SUMIF(Transactions!$F:$F,TEXT(Dashboard!J$3,"mmm-yyyy")&amp;Dashboard!$B669,Transactions!$D:$D))</f>
        <v/>
      </c>
      <c r="K669" s="22" t="str">
        <f>IF($B669="","",SUMIF(Transactions!$F:$F,TEXT(Dashboard!K$3,"mmm-yyyy")&amp;Dashboard!$B669,Transactions!$D:$D))</f>
        <v/>
      </c>
      <c r="L669" s="22" t="str">
        <f>IF($B669="","",SUMIF(Transactions!$F:$F,TEXT(Dashboard!L$3,"mmm-yyyy")&amp;Dashboard!$B669,Transactions!$D:$D))</f>
        <v/>
      </c>
      <c r="M669" s="22" t="str">
        <f>IF($B669="","",SUMIF(Transactions!$F:$F,TEXT(Dashboard!M$3,"mmm-yyyy")&amp;Dashboard!$B669,Transactions!$D:$D))</f>
        <v/>
      </c>
      <c r="N669" s="22" t="str">
        <f>IF($B669="","",SUMIF(Transactions!$F:$F,TEXT(Dashboard!N$3,"mmm-yyyy")&amp;Dashboard!$B669,Transactions!$D:$D))</f>
        <v/>
      </c>
      <c r="O669" s="22" t="str">
        <f>IF($B669="","",SUMIF(Transactions!$F:$F,TEXT(Dashboard!O$3,"mmm-yyyy")&amp;Dashboard!$B669,Transactions!$D:$D))</f>
        <v/>
      </c>
      <c r="P669" s="22" t="str">
        <f t="shared" si="21"/>
        <v/>
      </c>
    </row>
    <row r="670" spans="1:16">
      <c r="A670" s="20" t="str">
        <f t="shared" si="22"/>
        <v/>
      </c>
      <c r="B670" s="21"/>
      <c r="C670" s="22" t="str">
        <f>IF($B670="","",SUMIF(Transactions!$F:$F,TEXT(Dashboard!C$3,"mmm-yyyy")&amp;Dashboard!$B670,Transactions!$D:$D))</f>
        <v/>
      </c>
      <c r="D670" s="22" t="str">
        <f>IF($B670="","",SUMIF(Transactions!$F:$F,TEXT(Dashboard!D$3,"mmm-yyyy")&amp;Dashboard!$B670,Transactions!$D:$D))</f>
        <v/>
      </c>
      <c r="E670" s="22" t="str">
        <f>IF($B670="","",SUMIF(Transactions!$F:$F,TEXT(Dashboard!E$3,"mmm-yyyy")&amp;Dashboard!$B670,Transactions!$D:$D))</f>
        <v/>
      </c>
      <c r="F670" s="22" t="str">
        <f>IF($B670="","",SUMIF(Transactions!$F:$F,TEXT(Dashboard!F$3,"mmm-yyyy")&amp;Dashboard!$B670,Transactions!$D:$D))</f>
        <v/>
      </c>
      <c r="G670" s="22" t="str">
        <f>IF($B670="","",SUMIF(Transactions!$F:$F,TEXT(Dashboard!G$3,"mmm-yyyy")&amp;Dashboard!$B670,Transactions!$D:$D))</f>
        <v/>
      </c>
      <c r="H670" s="22" t="str">
        <f>IF($B670="","",SUMIF(Transactions!$F:$F,TEXT(Dashboard!H$3,"mmm-yyyy")&amp;Dashboard!$B670,Transactions!$D:$D))</f>
        <v/>
      </c>
      <c r="I670" s="22" t="str">
        <f>IF($B670="","",SUMIF(Transactions!$F:$F,TEXT(Dashboard!I$3,"mmm-yyyy")&amp;Dashboard!$B670,Transactions!$D:$D))</f>
        <v/>
      </c>
      <c r="J670" s="22" t="str">
        <f>IF($B670="","",SUMIF(Transactions!$F:$F,TEXT(Dashboard!J$3,"mmm-yyyy")&amp;Dashboard!$B670,Transactions!$D:$D))</f>
        <v/>
      </c>
      <c r="K670" s="22" t="str">
        <f>IF($B670="","",SUMIF(Transactions!$F:$F,TEXT(Dashboard!K$3,"mmm-yyyy")&amp;Dashboard!$B670,Transactions!$D:$D))</f>
        <v/>
      </c>
      <c r="L670" s="22" t="str">
        <f>IF($B670="","",SUMIF(Transactions!$F:$F,TEXT(Dashboard!L$3,"mmm-yyyy")&amp;Dashboard!$B670,Transactions!$D:$D))</f>
        <v/>
      </c>
      <c r="M670" s="22" t="str">
        <f>IF($B670="","",SUMIF(Transactions!$F:$F,TEXT(Dashboard!M$3,"mmm-yyyy")&amp;Dashboard!$B670,Transactions!$D:$D))</f>
        <v/>
      </c>
      <c r="N670" s="22" t="str">
        <f>IF($B670="","",SUMIF(Transactions!$F:$F,TEXT(Dashboard!N$3,"mmm-yyyy")&amp;Dashboard!$B670,Transactions!$D:$D))</f>
        <v/>
      </c>
      <c r="O670" s="22" t="str">
        <f>IF($B670="","",SUMIF(Transactions!$F:$F,TEXT(Dashboard!O$3,"mmm-yyyy")&amp;Dashboard!$B670,Transactions!$D:$D))</f>
        <v/>
      </c>
      <c r="P670" s="22" t="str">
        <f t="shared" si="21"/>
        <v/>
      </c>
    </row>
    <row r="671" spans="1:16">
      <c r="A671" s="20" t="str">
        <f t="shared" si="22"/>
        <v/>
      </c>
      <c r="B671" s="21"/>
      <c r="C671" s="22" t="str">
        <f>IF($B671="","",SUMIF(Transactions!$F:$F,TEXT(Dashboard!C$3,"mmm-yyyy")&amp;Dashboard!$B671,Transactions!$D:$D))</f>
        <v/>
      </c>
      <c r="D671" s="22" t="str">
        <f>IF($B671="","",SUMIF(Transactions!$F:$F,TEXT(Dashboard!D$3,"mmm-yyyy")&amp;Dashboard!$B671,Transactions!$D:$D))</f>
        <v/>
      </c>
      <c r="E671" s="22" t="str">
        <f>IF($B671="","",SUMIF(Transactions!$F:$F,TEXT(Dashboard!E$3,"mmm-yyyy")&amp;Dashboard!$B671,Transactions!$D:$D))</f>
        <v/>
      </c>
      <c r="F671" s="22" t="str">
        <f>IF($B671="","",SUMIF(Transactions!$F:$F,TEXT(Dashboard!F$3,"mmm-yyyy")&amp;Dashboard!$B671,Transactions!$D:$D))</f>
        <v/>
      </c>
      <c r="G671" s="22" t="str">
        <f>IF($B671="","",SUMIF(Transactions!$F:$F,TEXT(Dashboard!G$3,"mmm-yyyy")&amp;Dashboard!$B671,Transactions!$D:$D))</f>
        <v/>
      </c>
      <c r="H671" s="22" t="str">
        <f>IF($B671="","",SUMIF(Transactions!$F:$F,TEXT(Dashboard!H$3,"mmm-yyyy")&amp;Dashboard!$B671,Transactions!$D:$D))</f>
        <v/>
      </c>
      <c r="I671" s="22" t="str">
        <f>IF($B671="","",SUMIF(Transactions!$F:$F,TEXT(Dashboard!I$3,"mmm-yyyy")&amp;Dashboard!$B671,Transactions!$D:$D))</f>
        <v/>
      </c>
      <c r="J671" s="22" t="str">
        <f>IF($B671="","",SUMIF(Transactions!$F:$F,TEXT(Dashboard!J$3,"mmm-yyyy")&amp;Dashboard!$B671,Transactions!$D:$D))</f>
        <v/>
      </c>
      <c r="K671" s="22" t="str">
        <f>IF($B671="","",SUMIF(Transactions!$F:$F,TEXT(Dashboard!K$3,"mmm-yyyy")&amp;Dashboard!$B671,Transactions!$D:$D))</f>
        <v/>
      </c>
      <c r="L671" s="22" t="str">
        <f>IF($B671="","",SUMIF(Transactions!$F:$F,TEXT(Dashboard!L$3,"mmm-yyyy")&amp;Dashboard!$B671,Transactions!$D:$D))</f>
        <v/>
      </c>
      <c r="M671" s="22" t="str">
        <f>IF($B671="","",SUMIF(Transactions!$F:$F,TEXT(Dashboard!M$3,"mmm-yyyy")&amp;Dashboard!$B671,Transactions!$D:$D))</f>
        <v/>
      </c>
      <c r="N671" s="22" t="str">
        <f>IF($B671="","",SUMIF(Transactions!$F:$F,TEXT(Dashboard!N$3,"mmm-yyyy")&amp;Dashboard!$B671,Transactions!$D:$D))</f>
        <v/>
      </c>
      <c r="O671" s="22" t="str">
        <f>IF($B671="","",SUMIF(Transactions!$F:$F,TEXT(Dashboard!O$3,"mmm-yyyy")&amp;Dashboard!$B671,Transactions!$D:$D))</f>
        <v/>
      </c>
      <c r="P671" s="22" t="str">
        <f t="shared" si="21"/>
        <v/>
      </c>
    </row>
    <row r="672" spans="1:16">
      <c r="A672" s="20" t="str">
        <f t="shared" si="22"/>
        <v/>
      </c>
      <c r="B672" s="21"/>
      <c r="C672" s="22" t="str">
        <f>IF($B672="","",SUMIF(Transactions!$F:$F,TEXT(Dashboard!C$3,"mmm-yyyy")&amp;Dashboard!$B672,Transactions!$D:$D))</f>
        <v/>
      </c>
      <c r="D672" s="22" t="str">
        <f>IF($B672="","",SUMIF(Transactions!$F:$F,TEXT(Dashboard!D$3,"mmm-yyyy")&amp;Dashboard!$B672,Transactions!$D:$D))</f>
        <v/>
      </c>
      <c r="E672" s="22" t="str">
        <f>IF($B672="","",SUMIF(Transactions!$F:$F,TEXT(Dashboard!E$3,"mmm-yyyy")&amp;Dashboard!$B672,Transactions!$D:$D))</f>
        <v/>
      </c>
      <c r="F672" s="22" t="str">
        <f>IF($B672="","",SUMIF(Transactions!$F:$F,TEXT(Dashboard!F$3,"mmm-yyyy")&amp;Dashboard!$B672,Transactions!$D:$D))</f>
        <v/>
      </c>
      <c r="G672" s="22" t="str">
        <f>IF($B672="","",SUMIF(Transactions!$F:$F,TEXT(Dashboard!G$3,"mmm-yyyy")&amp;Dashboard!$B672,Transactions!$D:$D))</f>
        <v/>
      </c>
      <c r="H672" s="22" t="str">
        <f>IF($B672="","",SUMIF(Transactions!$F:$F,TEXT(Dashboard!H$3,"mmm-yyyy")&amp;Dashboard!$B672,Transactions!$D:$D))</f>
        <v/>
      </c>
      <c r="I672" s="22" t="str">
        <f>IF($B672="","",SUMIF(Transactions!$F:$F,TEXT(Dashboard!I$3,"mmm-yyyy")&amp;Dashboard!$B672,Transactions!$D:$D))</f>
        <v/>
      </c>
      <c r="J672" s="22" t="str">
        <f>IF($B672="","",SUMIF(Transactions!$F:$F,TEXT(Dashboard!J$3,"mmm-yyyy")&amp;Dashboard!$B672,Transactions!$D:$D))</f>
        <v/>
      </c>
      <c r="K672" s="22" t="str">
        <f>IF($B672="","",SUMIF(Transactions!$F:$F,TEXT(Dashboard!K$3,"mmm-yyyy")&amp;Dashboard!$B672,Transactions!$D:$D))</f>
        <v/>
      </c>
      <c r="L672" s="22" t="str">
        <f>IF($B672="","",SUMIF(Transactions!$F:$F,TEXT(Dashboard!L$3,"mmm-yyyy")&amp;Dashboard!$B672,Transactions!$D:$D))</f>
        <v/>
      </c>
      <c r="M672" s="22" t="str">
        <f>IF($B672="","",SUMIF(Transactions!$F:$F,TEXT(Dashboard!M$3,"mmm-yyyy")&amp;Dashboard!$B672,Transactions!$D:$D))</f>
        <v/>
      </c>
      <c r="N672" s="22" t="str">
        <f>IF($B672="","",SUMIF(Transactions!$F:$F,TEXT(Dashboard!N$3,"mmm-yyyy")&amp;Dashboard!$B672,Transactions!$D:$D))</f>
        <v/>
      </c>
      <c r="O672" s="22" t="str">
        <f>IF($B672="","",SUMIF(Transactions!$F:$F,TEXT(Dashboard!O$3,"mmm-yyyy")&amp;Dashboard!$B672,Transactions!$D:$D))</f>
        <v/>
      </c>
      <c r="P672" s="22" t="str">
        <f t="shared" si="21"/>
        <v/>
      </c>
    </row>
    <row r="673" spans="1:16">
      <c r="A673" s="20" t="str">
        <f t="shared" si="22"/>
        <v/>
      </c>
      <c r="B673" s="21"/>
      <c r="C673" s="22" t="str">
        <f>IF($B673="","",SUMIF(Transactions!$F:$F,TEXT(Dashboard!C$3,"mmm-yyyy")&amp;Dashboard!$B673,Transactions!$D:$D))</f>
        <v/>
      </c>
      <c r="D673" s="22" t="str">
        <f>IF($B673="","",SUMIF(Transactions!$F:$F,TEXT(Dashboard!D$3,"mmm-yyyy")&amp;Dashboard!$B673,Transactions!$D:$D))</f>
        <v/>
      </c>
      <c r="E673" s="22" t="str">
        <f>IF($B673="","",SUMIF(Transactions!$F:$F,TEXT(Dashboard!E$3,"mmm-yyyy")&amp;Dashboard!$B673,Transactions!$D:$D))</f>
        <v/>
      </c>
      <c r="F673" s="22" t="str">
        <f>IF($B673="","",SUMIF(Transactions!$F:$F,TEXT(Dashboard!F$3,"mmm-yyyy")&amp;Dashboard!$B673,Transactions!$D:$D))</f>
        <v/>
      </c>
      <c r="G673" s="22" t="str">
        <f>IF($B673="","",SUMIF(Transactions!$F:$F,TEXT(Dashboard!G$3,"mmm-yyyy")&amp;Dashboard!$B673,Transactions!$D:$D))</f>
        <v/>
      </c>
      <c r="H673" s="22" t="str">
        <f>IF($B673="","",SUMIF(Transactions!$F:$F,TEXT(Dashboard!H$3,"mmm-yyyy")&amp;Dashboard!$B673,Transactions!$D:$D))</f>
        <v/>
      </c>
      <c r="I673" s="22" t="str">
        <f>IF($B673="","",SUMIF(Transactions!$F:$F,TEXT(Dashboard!I$3,"mmm-yyyy")&amp;Dashboard!$B673,Transactions!$D:$D))</f>
        <v/>
      </c>
      <c r="J673" s="22" t="str">
        <f>IF($B673="","",SUMIF(Transactions!$F:$F,TEXT(Dashboard!J$3,"mmm-yyyy")&amp;Dashboard!$B673,Transactions!$D:$D))</f>
        <v/>
      </c>
      <c r="K673" s="22" t="str">
        <f>IF($B673="","",SUMIF(Transactions!$F:$F,TEXT(Dashboard!K$3,"mmm-yyyy")&amp;Dashboard!$B673,Transactions!$D:$D))</f>
        <v/>
      </c>
      <c r="L673" s="22" t="str">
        <f>IF($B673="","",SUMIF(Transactions!$F:$F,TEXT(Dashboard!L$3,"mmm-yyyy")&amp;Dashboard!$B673,Transactions!$D:$D))</f>
        <v/>
      </c>
      <c r="M673" s="22" t="str">
        <f>IF($B673="","",SUMIF(Transactions!$F:$F,TEXT(Dashboard!M$3,"mmm-yyyy")&amp;Dashboard!$B673,Transactions!$D:$D))</f>
        <v/>
      </c>
      <c r="N673" s="22" t="str">
        <f>IF($B673="","",SUMIF(Transactions!$F:$F,TEXT(Dashboard!N$3,"mmm-yyyy")&amp;Dashboard!$B673,Transactions!$D:$D))</f>
        <v/>
      </c>
      <c r="O673" s="22" t="str">
        <f>IF($B673="","",SUMIF(Transactions!$F:$F,TEXT(Dashboard!O$3,"mmm-yyyy")&amp;Dashboard!$B673,Transactions!$D:$D))</f>
        <v/>
      </c>
      <c r="P673" s="22" t="str">
        <f t="shared" si="21"/>
        <v/>
      </c>
    </row>
    <row r="674" spans="1:16">
      <c r="A674" s="20" t="str">
        <f t="shared" si="22"/>
        <v/>
      </c>
      <c r="B674" s="21"/>
      <c r="C674" s="22" t="str">
        <f>IF($B674="","",SUMIF(Transactions!$F:$F,TEXT(Dashboard!C$3,"mmm-yyyy")&amp;Dashboard!$B674,Transactions!$D:$D))</f>
        <v/>
      </c>
      <c r="D674" s="22" t="str">
        <f>IF($B674="","",SUMIF(Transactions!$F:$F,TEXT(Dashboard!D$3,"mmm-yyyy")&amp;Dashboard!$B674,Transactions!$D:$D))</f>
        <v/>
      </c>
      <c r="E674" s="22" t="str">
        <f>IF($B674="","",SUMIF(Transactions!$F:$F,TEXT(Dashboard!E$3,"mmm-yyyy")&amp;Dashboard!$B674,Transactions!$D:$D))</f>
        <v/>
      </c>
      <c r="F674" s="22" t="str">
        <f>IF($B674="","",SUMIF(Transactions!$F:$F,TEXT(Dashboard!F$3,"mmm-yyyy")&amp;Dashboard!$B674,Transactions!$D:$D))</f>
        <v/>
      </c>
      <c r="G674" s="22" t="str">
        <f>IF($B674="","",SUMIF(Transactions!$F:$F,TEXT(Dashboard!G$3,"mmm-yyyy")&amp;Dashboard!$B674,Transactions!$D:$D))</f>
        <v/>
      </c>
      <c r="H674" s="22" t="str">
        <f>IF($B674="","",SUMIF(Transactions!$F:$F,TEXT(Dashboard!H$3,"mmm-yyyy")&amp;Dashboard!$B674,Transactions!$D:$D))</f>
        <v/>
      </c>
      <c r="I674" s="22" t="str">
        <f>IF($B674="","",SUMIF(Transactions!$F:$F,TEXT(Dashboard!I$3,"mmm-yyyy")&amp;Dashboard!$B674,Transactions!$D:$D))</f>
        <v/>
      </c>
      <c r="J674" s="22" t="str">
        <f>IF($B674="","",SUMIF(Transactions!$F:$F,TEXT(Dashboard!J$3,"mmm-yyyy")&amp;Dashboard!$B674,Transactions!$D:$D))</f>
        <v/>
      </c>
      <c r="K674" s="22" t="str">
        <f>IF($B674="","",SUMIF(Transactions!$F:$F,TEXT(Dashboard!K$3,"mmm-yyyy")&amp;Dashboard!$B674,Transactions!$D:$D))</f>
        <v/>
      </c>
      <c r="L674" s="22" t="str">
        <f>IF($B674="","",SUMIF(Transactions!$F:$F,TEXT(Dashboard!L$3,"mmm-yyyy")&amp;Dashboard!$B674,Transactions!$D:$D))</f>
        <v/>
      </c>
      <c r="M674" s="22" t="str">
        <f>IF($B674="","",SUMIF(Transactions!$F:$F,TEXT(Dashboard!M$3,"mmm-yyyy")&amp;Dashboard!$B674,Transactions!$D:$D))</f>
        <v/>
      </c>
      <c r="N674" s="22" t="str">
        <f>IF($B674="","",SUMIF(Transactions!$F:$F,TEXT(Dashboard!N$3,"mmm-yyyy")&amp;Dashboard!$B674,Transactions!$D:$D))</f>
        <v/>
      </c>
      <c r="O674" s="22" t="str">
        <f>IF($B674="","",SUMIF(Transactions!$F:$F,TEXT(Dashboard!O$3,"mmm-yyyy")&amp;Dashboard!$B674,Transactions!$D:$D))</f>
        <v/>
      </c>
      <c r="P674" s="22" t="str">
        <f t="shared" si="21"/>
        <v/>
      </c>
    </row>
    <row r="675" spans="1:16">
      <c r="A675" s="20" t="str">
        <f t="shared" si="22"/>
        <v/>
      </c>
      <c r="B675" s="21"/>
      <c r="C675" s="22" t="str">
        <f>IF($B675="","",SUMIF(Transactions!$F:$F,TEXT(Dashboard!C$3,"mmm-yyyy")&amp;Dashboard!$B675,Transactions!$D:$D))</f>
        <v/>
      </c>
      <c r="D675" s="22" t="str">
        <f>IF($B675="","",SUMIF(Transactions!$F:$F,TEXT(Dashboard!D$3,"mmm-yyyy")&amp;Dashboard!$B675,Transactions!$D:$D))</f>
        <v/>
      </c>
      <c r="E675" s="22" t="str">
        <f>IF($B675="","",SUMIF(Transactions!$F:$F,TEXT(Dashboard!E$3,"mmm-yyyy")&amp;Dashboard!$B675,Transactions!$D:$D))</f>
        <v/>
      </c>
      <c r="F675" s="22" t="str">
        <f>IF($B675="","",SUMIF(Transactions!$F:$F,TEXT(Dashboard!F$3,"mmm-yyyy")&amp;Dashboard!$B675,Transactions!$D:$D))</f>
        <v/>
      </c>
      <c r="G675" s="22" t="str">
        <f>IF($B675="","",SUMIF(Transactions!$F:$F,TEXT(Dashboard!G$3,"mmm-yyyy")&amp;Dashboard!$B675,Transactions!$D:$D))</f>
        <v/>
      </c>
      <c r="H675" s="22" t="str">
        <f>IF($B675="","",SUMIF(Transactions!$F:$F,TEXT(Dashboard!H$3,"mmm-yyyy")&amp;Dashboard!$B675,Transactions!$D:$D))</f>
        <v/>
      </c>
      <c r="I675" s="22" t="str">
        <f>IF($B675="","",SUMIF(Transactions!$F:$F,TEXT(Dashboard!I$3,"mmm-yyyy")&amp;Dashboard!$B675,Transactions!$D:$D))</f>
        <v/>
      </c>
      <c r="J675" s="22" t="str">
        <f>IF($B675="","",SUMIF(Transactions!$F:$F,TEXT(Dashboard!J$3,"mmm-yyyy")&amp;Dashboard!$B675,Transactions!$D:$D))</f>
        <v/>
      </c>
      <c r="K675" s="22" t="str">
        <f>IF($B675="","",SUMIF(Transactions!$F:$F,TEXT(Dashboard!K$3,"mmm-yyyy")&amp;Dashboard!$B675,Transactions!$D:$D))</f>
        <v/>
      </c>
      <c r="L675" s="22" t="str">
        <f>IF($B675="","",SUMIF(Transactions!$F:$F,TEXT(Dashboard!L$3,"mmm-yyyy")&amp;Dashboard!$B675,Transactions!$D:$D))</f>
        <v/>
      </c>
      <c r="M675" s="22" t="str">
        <f>IF($B675="","",SUMIF(Transactions!$F:$F,TEXT(Dashboard!M$3,"mmm-yyyy")&amp;Dashboard!$B675,Transactions!$D:$D))</f>
        <v/>
      </c>
      <c r="N675" s="22" t="str">
        <f>IF($B675="","",SUMIF(Transactions!$F:$F,TEXT(Dashboard!N$3,"mmm-yyyy")&amp;Dashboard!$B675,Transactions!$D:$D))</f>
        <v/>
      </c>
      <c r="O675" s="22" t="str">
        <f>IF($B675="","",SUMIF(Transactions!$F:$F,TEXT(Dashboard!O$3,"mmm-yyyy")&amp;Dashboard!$B675,Transactions!$D:$D))</f>
        <v/>
      </c>
      <c r="P675" s="22" t="str">
        <f t="shared" si="21"/>
        <v/>
      </c>
    </row>
    <row r="676" spans="1:16">
      <c r="A676" s="20" t="str">
        <f t="shared" si="22"/>
        <v/>
      </c>
      <c r="B676" s="21"/>
      <c r="C676" s="22" t="str">
        <f>IF($B676="","",SUMIF(Transactions!$F:$F,TEXT(Dashboard!C$3,"mmm-yyyy")&amp;Dashboard!$B676,Transactions!$D:$D))</f>
        <v/>
      </c>
      <c r="D676" s="22" t="str">
        <f>IF($B676="","",SUMIF(Transactions!$F:$F,TEXT(Dashboard!D$3,"mmm-yyyy")&amp;Dashboard!$B676,Transactions!$D:$D))</f>
        <v/>
      </c>
      <c r="E676" s="22" t="str">
        <f>IF($B676="","",SUMIF(Transactions!$F:$F,TEXT(Dashboard!E$3,"mmm-yyyy")&amp;Dashboard!$B676,Transactions!$D:$D))</f>
        <v/>
      </c>
      <c r="F676" s="22" t="str">
        <f>IF($B676="","",SUMIF(Transactions!$F:$F,TEXT(Dashboard!F$3,"mmm-yyyy")&amp;Dashboard!$B676,Transactions!$D:$D))</f>
        <v/>
      </c>
      <c r="G676" s="22" t="str">
        <f>IF($B676="","",SUMIF(Transactions!$F:$F,TEXT(Dashboard!G$3,"mmm-yyyy")&amp;Dashboard!$B676,Transactions!$D:$D))</f>
        <v/>
      </c>
      <c r="H676" s="22" t="str">
        <f>IF($B676="","",SUMIF(Transactions!$F:$F,TEXT(Dashboard!H$3,"mmm-yyyy")&amp;Dashboard!$B676,Transactions!$D:$D))</f>
        <v/>
      </c>
      <c r="I676" s="22" t="str">
        <f>IF($B676="","",SUMIF(Transactions!$F:$F,TEXT(Dashboard!I$3,"mmm-yyyy")&amp;Dashboard!$B676,Transactions!$D:$D))</f>
        <v/>
      </c>
      <c r="J676" s="22" t="str">
        <f>IF($B676="","",SUMIF(Transactions!$F:$F,TEXT(Dashboard!J$3,"mmm-yyyy")&amp;Dashboard!$B676,Transactions!$D:$D))</f>
        <v/>
      </c>
      <c r="K676" s="22" t="str">
        <f>IF($B676="","",SUMIF(Transactions!$F:$F,TEXT(Dashboard!K$3,"mmm-yyyy")&amp;Dashboard!$B676,Transactions!$D:$D))</f>
        <v/>
      </c>
      <c r="L676" s="22" t="str">
        <f>IF($B676="","",SUMIF(Transactions!$F:$F,TEXT(Dashboard!L$3,"mmm-yyyy")&amp;Dashboard!$B676,Transactions!$D:$D))</f>
        <v/>
      </c>
      <c r="M676" s="22" t="str">
        <f>IF($B676="","",SUMIF(Transactions!$F:$F,TEXT(Dashboard!M$3,"mmm-yyyy")&amp;Dashboard!$B676,Transactions!$D:$D))</f>
        <v/>
      </c>
      <c r="N676" s="22" t="str">
        <f>IF($B676="","",SUMIF(Transactions!$F:$F,TEXT(Dashboard!N$3,"mmm-yyyy")&amp;Dashboard!$B676,Transactions!$D:$D))</f>
        <v/>
      </c>
      <c r="O676" s="22" t="str">
        <f>IF($B676="","",SUMIF(Transactions!$F:$F,TEXT(Dashboard!O$3,"mmm-yyyy")&amp;Dashboard!$B676,Transactions!$D:$D))</f>
        <v/>
      </c>
      <c r="P676" s="22" t="str">
        <f t="shared" si="21"/>
        <v/>
      </c>
    </row>
    <row r="677" spans="1:16">
      <c r="A677" s="20" t="str">
        <f t="shared" si="22"/>
        <v/>
      </c>
      <c r="B677" s="21"/>
      <c r="C677" s="22" t="str">
        <f>IF($B677="","",SUMIF(Transactions!$F:$F,TEXT(Dashboard!C$3,"mmm-yyyy")&amp;Dashboard!$B677,Transactions!$D:$D))</f>
        <v/>
      </c>
      <c r="D677" s="22" t="str">
        <f>IF($B677="","",SUMIF(Transactions!$F:$F,TEXT(Dashboard!D$3,"mmm-yyyy")&amp;Dashboard!$B677,Transactions!$D:$D))</f>
        <v/>
      </c>
      <c r="E677" s="22" t="str">
        <f>IF($B677="","",SUMIF(Transactions!$F:$F,TEXT(Dashboard!E$3,"mmm-yyyy")&amp;Dashboard!$B677,Transactions!$D:$D))</f>
        <v/>
      </c>
      <c r="F677" s="22" t="str">
        <f>IF($B677="","",SUMIF(Transactions!$F:$F,TEXT(Dashboard!F$3,"mmm-yyyy")&amp;Dashboard!$B677,Transactions!$D:$D))</f>
        <v/>
      </c>
      <c r="G677" s="22" t="str">
        <f>IF($B677="","",SUMIF(Transactions!$F:$F,TEXT(Dashboard!G$3,"mmm-yyyy")&amp;Dashboard!$B677,Transactions!$D:$D))</f>
        <v/>
      </c>
      <c r="H677" s="22" t="str">
        <f>IF($B677="","",SUMIF(Transactions!$F:$F,TEXT(Dashboard!H$3,"mmm-yyyy")&amp;Dashboard!$B677,Transactions!$D:$D))</f>
        <v/>
      </c>
      <c r="I677" s="22" t="str">
        <f>IF($B677="","",SUMIF(Transactions!$F:$F,TEXT(Dashboard!I$3,"mmm-yyyy")&amp;Dashboard!$B677,Transactions!$D:$D))</f>
        <v/>
      </c>
      <c r="J677" s="22" t="str">
        <f>IF($B677="","",SUMIF(Transactions!$F:$F,TEXT(Dashboard!J$3,"mmm-yyyy")&amp;Dashboard!$B677,Transactions!$D:$D))</f>
        <v/>
      </c>
      <c r="K677" s="22" t="str">
        <f>IF($B677="","",SUMIF(Transactions!$F:$F,TEXT(Dashboard!K$3,"mmm-yyyy")&amp;Dashboard!$B677,Transactions!$D:$D))</f>
        <v/>
      </c>
      <c r="L677" s="22" t="str">
        <f>IF($B677="","",SUMIF(Transactions!$F:$F,TEXT(Dashboard!L$3,"mmm-yyyy")&amp;Dashboard!$B677,Transactions!$D:$D))</f>
        <v/>
      </c>
      <c r="M677" s="22" t="str">
        <f>IF($B677="","",SUMIF(Transactions!$F:$F,TEXT(Dashboard!M$3,"mmm-yyyy")&amp;Dashboard!$B677,Transactions!$D:$D))</f>
        <v/>
      </c>
      <c r="N677" s="22" t="str">
        <f>IF($B677="","",SUMIF(Transactions!$F:$F,TEXT(Dashboard!N$3,"mmm-yyyy")&amp;Dashboard!$B677,Transactions!$D:$D))</f>
        <v/>
      </c>
      <c r="O677" s="22" t="str">
        <f>IF($B677="","",SUMIF(Transactions!$F:$F,TEXT(Dashboard!O$3,"mmm-yyyy")&amp;Dashboard!$B677,Transactions!$D:$D))</f>
        <v/>
      </c>
      <c r="P677" s="22" t="str">
        <f t="shared" si="21"/>
        <v/>
      </c>
    </row>
    <row r="678" spans="1:16">
      <c r="A678" s="20" t="str">
        <f t="shared" si="22"/>
        <v/>
      </c>
      <c r="B678" s="21"/>
      <c r="C678" s="22" t="str">
        <f>IF($B678="","",SUMIF(Transactions!$F:$F,TEXT(Dashboard!C$3,"mmm-yyyy")&amp;Dashboard!$B678,Transactions!$D:$D))</f>
        <v/>
      </c>
      <c r="D678" s="22" t="str">
        <f>IF($B678="","",SUMIF(Transactions!$F:$F,TEXT(Dashboard!D$3,"mmm-yyyy")&amp;Dashboard!$B678,Transactions!$D:$D))</f>
        <v/>
      </c>
      <c r="E678" s="22" t="str">
        <f>IF($B678="","",SUMIF(Transactions!$F:$F,TEXT(Dashboard!E$3,"mmm-yyyy")&amp;Dashboard!$B678,Transactions!$D:$D))</f>
        <v/>
      </c>
      <c r="F678" s="22" t="str">
        <f>IF($B678="","",SUMIF(Transactions!$F:$F,TEXT(Dashboard!F$3,"mmm-yyyy")&amp;Dashboard!$B678,Transactions!$D:$D))</f>
        <v/>
      </c>
      <c r="G678" s="22" t="str">
        <f>IF($B678="","",SUMIF(Transactions!$F:$F,TEXT(Dashboard!G$3,"mmm-yyyy")&amp;Dashboard!$B678,Transactions!$D:$D))</f>
        <v/>
      </c>
      <c r="H678" s="22" t="str">
        <f>IF($B678="","",SUMIF(Transactions!$F:$F,TEXT(Dashboard!H$3,"mmm-yyyy")&amp;Dashboard!$B678,Transactions!$D:$D))</f>
        <v/>
      </c>
      <c r="I678" s="22" t="str">
        <f>IF($B678="","",SUMIF(Transactions!$F:$F,TEXT(Dashboard!I$3,"mmm-yyyy")&amp;Dashboard!$B678,Transactions!$D:$D))</f>
        <v/>
      </c>
      <c r="J678" s="22" t="str">
        <f>IF($B678="","",SUMIF(Transactions!$F:$F,TEXT(Dashboard!J$3,"mmm-yyyy")&amp;Dashboard!$B678,Transactions!$D:$D))</f>
        <v/>
      </c>
      <c r="K678" s="22" t="str">
        <f>IF($B678="","",SUMIF(Transactions!$F:$F,TEXT(Dashboard!K$3,"mmm-yyyy")&amp;Dashboard!$B678,Transactions!$D:$D))</f>
        <v/>
      </c>
      <c r="L678" s="22" t="str">
        <f>IF($B678="","",SUMIF(Transactions!$F:$F,TEXT(Dashboard!L$3,"mmm-yyyy")&amp;Dashboard!$B678,Transactions!$D:$D))</f>
        <v/>
      </c>
      <c r="M678" s="22" t="str">
        <f>IF($B678="","",SUMIF(Transactions!$F:$F,TEXT(Dashboard!M$3,"mmm-yyyy")&amp;Dashboard!$B678,Transactions!$D:$D))</f>
        <v/>
      </c>
      <c r="N678" s="22" t="str">
        <f>IF($B678="","",SUMIF(Transactions!$F:$F,TEXT(Dashboard!N$3,"mmm-yyyy")&amp;Dashboard!$B678,Transactions!$D:$D))</f>
        <v/>
      </c>
      <c r="O678" s="22" t="str">
        <f>IF($B678="","",SUMIF(Transactions!$F:$F,TEXT(Dashboard!O$3,"mmm-yyyy")&amp;Dashboard!$B678,Transactions!$D:$D))</f>
        <v/>
      </c>
      <c r="P678" s="22" t="str">
        <f t="shared" si="21"/>
        <v/>
      </c>
    </row>
    <row r="679" spans="1:16">
      <c r="A679" s="20" t="str">
        <f t="shared" si="22"/>
        <v/>
      </c>
      <c r="B679" s="21"/>
      <c r="C679" s="22" t="str">
        <f>IF($B679="","",SUMIF(Transactions!$F:$F,TEXT(Dashboard!C$3,"mmm-yyyy")&amp;Dashboard!$B679,Transactions!$D:$D))</f>
        <v/>
      </c>
      <c r="D679" s="22" t="str">
        <f>IF($B679="","",SUMIF(Transactions!$F:$F,TEXT(Dashboard!D$3,"mmm-yyyy")&amp;Dashboard!$B679,Transactions!$D:$D))</f>
        <v/>
      </c>
      <c r="E679" s="22" t="str">
        <f>IF($B679="","",SUMIF(Transactions!$F:$F,TEXT(Dashboard!E$3,"mmm-yyyy")&amp;Dashboard!$B679,Transactions!$D:$D))</f>
        <v/>
      </c>
      <c r="F679" s="22" t="str">
        <f>IF($B679="","",SUMIF(Transactions!$F:$F,TEXT(Dashboard!F$3,"mmm-yyyy")&amp;Dashboard!$B679,Transactions!$D:$D))</f>
        <v/>
      </c>
      <c r="G679" s="22" t="str">
        <f>IF($B679="","",SUMIF(Transactions!$F:$F,TEXT(Dashboard!G$3,"mmm-yyyy")&amp;Dashboard!$B679,Transactions!$D:$D))</f>
        <v/>
      </c>
      <c r="H679" s="22" t="str">
        <f>IF($B679="","",SUMIF(Transactions!$F:$F,TEXT(Dashboard!H$3,"mmm-yyyy")&amp;Dashboard!$B679,Transactions!$D:$D))</f>
        <v/>
      </c>
      <c r="I679" s="22" t="str">
        <f>IF($B679="","",SUMIF(Transactions!$F:$F,TEXT(Dashboard!I$3,"mmm-yyyy")&amp;Dashboard!$B679,Transactions!$D:$D))</f>
        <v/>
      </c>
      <c r="J679" s="22" t="str">
        <f>IF($B679="","",SUMIF(Transactions!$F:$F,TEXT(Dashboard!J$3,"mmm-yyyy")&amp;Dashboard!$B679,Transactions!$D:$D))</f>
        <v/>
      </c>
      <c r="K679" s="22" t="str">
        <f>IF($B679="","",SUMIF(Transactions!$F:$F,TEXT(Dashboard!K$3,"mmm-yyyy")&amp;Dashboard!$B679,Transactions!$D:$D))</f>
        <v/>
      </c>
      <c r="L679" s="22" t="str">
        <f>IF($B679="","",SUMIF(Transactions!$F:$F,TEXT(Dashboard!L$3,"mmm-yyyy")&amp;Dashboard!$B679,Transactions!$D:$D))</f>
        <v/>
      </c>
      <c r="M679" s="22" t="str">
        <f>IF($B679="","",SUMIF(Transactions!$F:$F,TEXT(Dashboard!M$3,"mmm-yyyy")&amp;Dashboard!$B679,Transactions!$D:$D))</f>
        <v/>
      </c>
      <c r="N679" s="22" t="str">
        <f>IF($B679="","",SUMIF(Transactions!$F:$F,TEXT(Dashboard!N$3,"mmm-yyyy")&amp;Dashboard!$B679,Transactions!$D:$D))</f>
        <v/>
      </c>
      <c r="O679" s="22" t="str">
        <f>IF($B679="","",SUMIF(Transactions!$F:$F,TEXT(Dashboard!O$3,"mmm-yyyy")&amp;Dashboard!$B679,Transactions!$D:$D))</f>
        <v/>
      </c>
      <c r="P679" s="22" t="str">
        <f t="shared" si="21"/>
        <v/>
      </c>
    </row>
    <row r="680" spans="1:16">
      <c r="A680" s="20" t="str">
        <f t="shared" si="22"/>
        <v/>
      </c>
      <c r="B680" s="21"/>
      <c r="C680" s="22" t="str">
        <f>IF($B680="","",SUMIF(Transactions!$F:$F,TEXT(Dashboard!C$3,"mmm-yyyy")&amp;Dashboard!$B680,Transactions!$D:$D))</f>
        <v/>
      </c>
      <c r="D680" s="22" t="str">
        <f>IF($B680="","",SUMIF(Transactions!$F:$F,TEXT(Dashboard!D$3,"mmm-yyyy")&amp;Dashboard!$B680,Transactions!$D:$D))</f>
        <v/>
      </c>
      <c r="E680" s="22" t="str">
        <f>IF($B680="","",SUMIF(Transactions!$F:$F,TEXT(Dashboard!E$3,"mmm-yyyy")&amp;Dashboard!$B680,Transactions!$D:$D))</f>
        <v/>
      </c>
      <c r="F680" s="22" t="str">
        <f>IF($B680="","",SUMIF(Transactions!$F:$F,TEXT(Dashboard!F$3,"mmm-yyyy")&amp;Dashboard!$B680,Transactions!$D:$D))</f>
        <v/>
      </c>
      <c r="G680" s="22" t="str">
        <f>IF($B680="","",SUMIF(Transactions!$F:$F,TEXT(Dashboard!G$3,"mmm-yyyy")&amp;Dashboard!$B680,Transactions!$D:$D))</f>
        <v/>
      </c>
      <c r="H680" s="22" t="str">
        <f>IF($B680="","",SUMIF(Transactions!$F:$F,TEXT(Dashboard!H$3,"mmm-yyyy")&amp;Dashboard!$B680,Transactions!$D:$D))</f>
        <v/>
      </c>
      <c r="I680" s="22" t="str">
        <f>IF($B680="","",SUMIF(Transactions!$F:$F,TEXT(Dashboard!I$3,"mmm-yyyy")&amp;Dashboard!$B680,Transactions!$D:$D))</f>
        <v/>
      </c>
      <c r="J680" s="22" t="str">
        <f>IF($B680="","",SUMIF(Transactions!$F:$F,TEXT(Dashboard!J$3,"mmm-yyyy")&amp;Dashboard!$B680,Transactions!$D:$D))</f>
        <v/>
      </c>
      <c r="K680" s="22" t="str">
        <f>IF($B680="","",SUMIF(Transactions!$F:$F,TEXT(Dashboard!K$3,"mmm-yyyy")&amp;Dashboard!$B680,Transactions!$D:$D))</f>
        <v/>
      </c>
      <c r="L680" s="22" t="str">
        <f>IF($B680="","",SUMIF(Transactions!$F:$F,TEXT(Dashboard!L$3,"mmm-yyyy")&amp;Dashboard!$B680,Transactions!$D:$D))</f>
        <v/>
      </c>
      <c r="M680" s="22" t="str">
        <f>IF($B680="","",SUMIF(Transactions!$F:$F,TEXT(Dashboard!M$3,"mmm-yyyy")&amp;Dashboard!$B680,Transactions!$D:$D))</f>
        <v/>
      </c>
      <c r="N680" s="22" t="str">
        <f>IF($B680="","",SUMIF(Transactions!$F:$F,TEXT(Dashboard!N$3,"mmm-yyyy")&amp;Dashboard!$B680,Transactions!$D:$D))</f>
        <v/>
      </c>
      <c r="O680" s="22" t="str">
        <f>IF($B680="","",SUMIF(Transactions!$F:$F,TEXT(Dashboard!O$3,"mmm-yyyy")&amp;Dashboard!$B680,Transactions!$D:$D))</f>
        <v/>
      </c>
      <c r="P680" s="22" t="str">
        <f t="shared" si="21"/>
        <v/>
      </c>
    </row>
    <row r="681" spans="1:16">
      <c r="A681" s="20" t="str">
        <f t="shared" si="22"/>
        <v/>
      </c>
      <c r="B681" s="21"/>
      <c r="C681" s="22" t="str">
        <f>IF($B681="","",SUMIF(Transactions!$F:$F,TEXT(Dashboard!C$3,"mmm-yyyy")&amp;Dashboard!$B681,Transactions!$D:$D))</f>
        <v/>
      </c>
      <c r="D681" s="22" t="str">
        <f>IF($B681="","",SUMIF(Transactions!$F:$F,TEXT(Dashboard!D$3,"mmm-yyyy")&amp;Dashboard!$B681,Transactions!$D:$D))</f>
        <v/>
      </c>
      <c r="E681" s="22" t="str">
        <f>IF($B681="","",SUMIF(Transactions!$F:$F,TEXT(Dashboard!E$3,"mmm-yyyy")&amp;Dashboard!$B681,Transactions!$D:$D))</f>
        <v/>
      </c>
      <c r="F681" s="22" t="str">
        <f>IF($B681="","",SUMIF(Transactions!$F:$F,TEXT(Dashboard!F$3,"mmm-yyyy")&amp;Dashboard!$B681,Transactions!$D:$D))</f>
        <v/>
      </c>
      <c r="G681" s="22" t="str">
        <f>IF($B681="","",SUMIF(Transactions!$F:$F,TEXT(Dashboard!G$3,"mmm-yyyy")&amp;Dashboard!$B681,Transactions!$D:$D))</f>
        <v/>
      </c>
      <c r="H681" s="22" t="str">
        <f>IF($B681="","",SUMIF(Transactions!$F:$F,TEXT(Dashboard!H$3,"mmm-yyyy")&amp;Dashboard!$B681,Transactions!$D:$D))</f>
        <v/>
      </c>
      <c r="I681" s="22" t="str">
        <f>IF($B681="","",SUMIF(Transactions!$F:$F,TEXT(Dashboard!I$3,"mmm-yyyy")&amp;Dashboard!$B681,Transactions!$D:$D))</f>
        <v/>
      </c>
      <c r="J681" s="22" t="str">
        <f>IF($B681="","",SUMIF(Transactions!$F:$F,TEXT(Dashboard!J$3,"mmm-yyyy")&amp;Dashboard!$B681,Transactions!$D:$D))</f>
        <v/>
      </c>
      <c r="K681" s="22" t="str">
        <f>IF($B681="","",SUMIF(Transactions!$F:$F,TEXT(Dashboard!K$3,"mmm-yyyy")&amp;Dashboard!$B681,Transactions!$D:$D))</f>
        <v/>
      </c>
      <c r="L681" s="22" t="str">
        <f>IF($B681="","",SUMIF(Transactions!$F:$F,TEXT(Dashboard!L$3,"mmm-yyyy")&amp;Dashboard!$B681,Transactions!$D:$D))</f>
        <v/>
      </c>
      <c r="M681" s="22" t="str">
        <f>IF($B681="","",SUMIF(Transactions!$F:$F,TEXT(Dashboard!M$3,"mmm-yyyy")&amp;Dashboard!$B681,Transactions!$D:$D))</f>
        <v/>
      </c>
      <c r="N681" s="22" t="str">
        <f>IF($B681="","",SUMIF(Transactions!$F:$F,TEXT(Dashboard!N$3,"mmm-yyyy")&amp;Dashboard!$B681,Transactions!$D:$D))</f>
        <v/>
      </c>
      <c r="O681" s="22" t="str">
        <f>IF($B681="","",SUMIF(Transactions!$F:$F,TEXT(Dashboard!O$3,"mmm-yyyy")&amp;Dashboard!$B681,Transactions!$D:$D))</f>
        <v/>
      </c>
      <c r="P681" s="22" t="str">
        <f t="shared" si="21"/>
        <v/>
      </c>
    </row>
    <row r="682" spans="1:16">
      <c r="A682" s="20" t="str">
        <f t="shared" si="22"/>
        <v/>
      </c>
      <c r="B682" s="21"/>
      <c r="C682" s="22" t="str">
        <f>IF($B682="","",SUMIF(Transactions!$F:$F,TEXT(Dashboard!C$3,"mmm-yyyy")&amp;Dashboard!$B682,Transactions!$D:$D))</f>
        <v/>
      </c>
      <c r="D682" s="22" t="str">
        <f>IF($B682="","",SUMIF(Transactions!$F:$F,TEXT(Dashboard!D$3,"mmm-yyyy")&amp;Dashboard!$B682,Transactions!$D:$D))</f>
        <v/>
      </c>
      <c r="E682" s="22" t="str">
        <f>IF($B682="","",SUMIF(Transactions!$F:$F,TEXT(Dashboard!E$3,"mmm-yyyy")&amp;Dashboard!$B682,Transactions!$D:$D))</f>
        <v/>
      </c>
      <c r="F682" s="22" t="str">
        <f>IF($B682="","",SUMIF(Transactions!$F:$F,TEXT(Dashboard!F$3,"mmm-yyyy")&amp;Dashboard!$B682,Transactions!$D:$D))</f>
        <v/>
      </c>
      <c r="G682" s="22" t="str">
        <f>IF($B682="","",SUMIF(Transactions!$F:$F,TEXT(Dashboard!G$3,"mmm-yyyy")&amp;Dashboard!$B682,Transactions!$D:$D))</f>
        <v/>
      </c>
      <c r="H682" s="22" t="str">
        <f>IF($B682="","",SUMIF(Transactions!$F:$F,TEXT(Dashboard!H$3,"mmm-yyyy")&amp;Dashboard!$B682,Transactions!$D:$D))</f>
        <v/>
      </c>
      <c r="I682" s="22" t="str">
        <f>IF($B682="","",SUMIF(Transactions!$F:$F,TEXT(Dashboard!I$3,"mmm-yyyy")&amp;Dashboard!$B682,Transactions!$D:$D))</f>
        <v/>
      </c>
      <c r="J682" s="22" t="str">
        <f>IF($B682="","",SUMIF(Transactions!$F:$F,TEXT(Dashboard!J$3,"mmm-yyyy")&amp;Dashboard!$B682,Transactions!$D:$D))</f>
        <v/>
      </c>
      <c r="K682" s="22" t="str">
        <f>IF($B682="","",SUMIF(Transactions!$F:$F,TEXT(Dashboard!K$3,"mmm-yyyy")&amp;Dashboard!$B682,Transactions!$D:$D))</f>
        <v/>
      </c>
      <c r="L682" s="22" t="str">
        <f>IF($B682="","",SUMIF(Transactions!$F:$F,TEXT(Dashboard!L$3,"mmm-yyyy")&amp;Dashboard!$B682,Transactions!$D:$D))</f>
        <v/>
      </c>
      <c r="M682" s="22" t="str">
        <f>IF($B682="","",SUMIF(Transactions!$F:$F,TEXT(Dashboard!M$3,"mmm-yyyy")&amp;Dashboard!$B682,Transactions!$D:$D))</f>
        <v/>
      </c>
      <c r="N682" s="22" t="str">
        <f>IF($B682="","",SUMIF(Transactions!$F:$F,TEXT(Dashboard!N$3,"mmm-yyyy")&amp;Dashboard!$B682,Transactions!$D:$D))</f>
        <v/>
      </c>
      <c r="O682" s="22" t="str">
        <f>IF($B682="","",SUMIF(Transactions!$F:$F,TEXT(Dashboard!O$3,"mmm-yyyy")&amp;Dashboard!$B682,Transactions!$D:$D))</f>
        <v/>
      </c>
      <c r="P682" s="22" t="str">
        <f t="shared" si="21"/>
        <v/>
      </c>
    </row>
    <row r="683" spans="1:16">
      <c r="A683" s="20" t="str">
        <f t="shared" si="22"/>
        <v/>
      </c>
      <c r="B683" s="21"/>
      <c r="C683" s="22" t="str">
        <f>IF($B683="","",SUMIF(Transactions!$F:$F,TEXT(Dashboard!C$3,"mmm-yyyy")&amp;Dashboard!$B683,Transactions!$D:$D))</f>
        <v/>
      </c>
      <c r="D683" s="22" t="str">
        <f>IF($B683="","",SUMIF(Transactions!$F:$F,TEXT(Dashboard!D$3,"mmm-yyyy")&amp;Dashboard!$B683,Transactions!$D:$D))</f>
        <v/>
      </c>
      <c r="E683" s="22" t="str">
        <f>IF($B683="","",SUMIF(Transactions!$F:$F,TEXT(Dashboard!E$3,"mmm-yyyy")&amp;Dashboard!$B683,Transactions!$D:$D))</f>
        <v/>
      </c>
      <c r="F683" s="22" t="str">
        <f>IF($B683="","",SUMIF(Transactions!$F:$F,TEXT(Dashboard!F$3,"mmm-yyyy")&amp;Dashboard!$B683,Transactions!$D:$D))</f>
        <v/>
      </c>
      <c r="G683" s="22" t="str">
        <f>IF($B683="","",SUMIF(Transactions!$F:$F,TEXT(Dashboard!G$3,"mmm-yyyy")&amp;Dashboard!$B683,Transactions!$D:$D))</f>
        <v/>
      </c>
      <c r="H683" s="22" t="str">
        <f>IF($B683="","",SUMIF(Transactions!$F:$F,TEXT(Dashboard!H$3,"mmm-yyyy")&amp;Dashboard!$B683,Transactions!$D:$D))</f>
        <v/>
      </c>
      <c r="I683" s="22" t="str">
        <f>IF($B683="","",SUMIF(Transactions!$F:$F,TEXT(Dashboard!I$3,"mmm-yyyy")&amp;Dashboard!$B683,Transactions!$D:$D))</f>
        <v/>
      </c>
      <c r="J683" s="22" t="str">
        <f>IF($B683="","",SUMIF(Transactions!$F:$F,TEXT(Dashboard!J$3,"mmm-yyyy")&amp;Dashboard!$B683,Transactions!$D:$D))</f>
        <v/>
      </c>
      <c r="K683" s="22" t="str">
        <f>IF($B683="","",SUMIF(Transactions!$F:$F,TEXT(Dashboard!K$3,"mmm-yyyy")&amp;Dashboard!$B683,Transactions!$D:$D))</f>
        <v/>
      </c>
      <c r="L683" s="22" t="str">
        <f>IF($B683="","",SUMIF(Transactions!$F:$F,TEXT(Dashboard!L$3,"mmm-yyyy")&amp;Dashboard!$B683,Transactions!$D:$D))</f>
        <v/>
      </c>
      <c r="M683" s="22" t="str">
        <f>IF($B683="","",SUMIF(Transactions!$F:$F,TEXT(Dashboard!M$3,"mmm-yyyy")&amp;Dashboard!$B683,Transactions!$D:$D))</f>
        <v/>
      </c>
      <c r="N683" s="22" t="str">
        <f>IF($B683="","",SUMIF(Transactions!$F:$F,TEXT(Dashboard!N$3,"mmm-yyyy")&amp;Dashboard!$B683,Transactions!$D:$D))</f>
        <v/>
      </c>
      <c r="O683" s="22" t="str">
        <f>IF($B683="","",SUMIF(Transactions!$F:$F,TEXT(Dashboard!O$3,"mmm-yyyy")&amp;Dashboard!$B683,Transactions!$D:$D))</f>
        <v/>
      </c>
      <c r="P683" s="22" t="str">
        <f t="shared" si="21"/>
        <v/>
      </c>
    </row>
    <row r="684" spans="1:16">
      <c r="A684" s="20" t="str">
        <f t="shared" si="22"/>
        <v/>
      </c>
      <c r="B684" s="21"/>
      <c r="C684" s="22" t="str">
        <f>IF($B684="","",SUMIF(Transactions!$F:$F,TEXT(Dashboard!C$3,"mmm-yyyy")&amp;Dashboard!$B684,Transactions!$D:$D))</f>
        <v/>
      </c>
      <c r="D684" s="22" t="str">
        <f>IF($B684="","",SUMIF(Transactions!$F:$F,TEXT(Dashboard!D$3,"mmm-yyyy")&amp;Dashboard!$B684,Transactions!$D:$D))</f>
        <v/>
      </c>
      <c r="E684" s="22" t="str">
        <f>IF($B684="","",SUMIF(Transactions!$F:$F,TEXT(Dashboard!E$3,"mmm-yyyy")&amp;Dashboard!$B684,Transactions!$D:$D))</f>
        <v/>
      </c>
      <c r="F684" s="22" t="str">
        <f>IF($B684="","",SUMIF(Transactions!$F:$F,TEXT(Dashboard!F$3,"mmm-yyyy")&amp;Dashboard!$B684,Transactions!$D:$D))</f>
        <v/>
      </c>
      <c r="G684" s="22" t="str">
        <f>IF($B684="","",SUMIF(Transactions!$F:$F,TEXT(Dashboard!G$3,"mmm-yyyy")&amp;Dashboard!$B684,Transactions!$D:$D))</f>
        <v/>
      </c>
      <c r="H684" s="22" t="str">
        <f>IF($B684="","",SUMIF(Transactions!$F:$F,TEXT(Dashboard!H$3,"mmm-yyyy")&amp;Dashboard!$B684,Transactions!$D:$D))</f>
        <v/>
      </c>
      <c r="I684" s="22" t="str">
        <f>IF($B684="","",SUMIF(Transactions!$F:$F,TEXT(Dashboard!I$3,"mmm-yyyy")&amp;Dashboard!$B684,Transactions!$D:$D))</f>
        <v/>
      </c>
      <c r="J684" s="22" t="str">
        <f>IF($B684="","",SUMIF(Transactions!$F:$F,TEXT(Dashboard!J$3,"mmm-yyyy")&amp;Dashboard!$B684,Transactions!$D:$D))</f>
        <v/>
      </c>
      <c r="K684" s="22" t="str">
        <f>IF($B684="","",SUMIF(Transactions!$F:$F,TEXT(Dashboard!K$3,"mmm-yyyy")&amp;Dashboard!$B684,Transactions!$D:$D))</f>
        <v/>
      </c>
      <c r="L684" s="22" t="str">
        <f>IF($B684="","",SUMIF(Transactions!$F:$F,TEXT(Dashboard!L$3,"mmm-yyyy")&amp;Dashboard!$B684,Transactions!$D:$D))</f>
        <v/>
      </c>
      <c r="M684" s="22" t="str">
        <f>IF($B684="","",SUMIF(Transactions!$F:$F,TEXT(Dashboard!M$3,"mmm-yyyy")&amp;Dashboard!$B684,Transactions!$D:$D))</f>
        <v/>
      </c>
      <c r="N684" s="22" t="str">
        <f>IF($B684="","",SUMIF(Transactions!$F:$F,TEXT(Dashboard!N$3,"mmm-yyyy")&amp;Dashboard!$B684,Transactions!$D:$D))</f>
        <v/>
      </c>
      <c r="O684" s="22" t="str">
        <f>IF($B684="","",SUMIF(Transactions!$F:$F,TEXT(Dashboard!O$3,"mmm-yyyy")&amp;Dashboard!$B684,Transactions!$D:$D))</f>
        <v/>
      </c>
      <c r="P684" s="22" t="str">
        <f t="shared" si="21"/>
        <v/>
      </c>
    </row>
    <row r="685" spans="1:16">
      <c r="A685" s="20" t="str">
        <f t="shared" si="22"/>
        <v/>
      </c>
      <c r="B685" s="21"/>
      <c r="C685" s="22" t="str">
        <f>IF($B685="","",SUMIF(Transactions!$F:$F,TEXT(Dashboard!C$3,"mmm-yyyy")&amp;Dashboard!$B685,Transactions!$D:$D))</f>
        <v/>
      </c>
      <c r="D685" s="22" t="str">
        <f>IF($B685="","",SUMIF(Transactions!$F:$F,TEXT(Dashboard!D$3,"mmm-yyyy")&amp;Dashboard!$B685,Transactions!$D:$D))</f>
        <v/>
      </c>
      <c r="E685" s="22" t="str">
        <f>IF($B685="","",SUMIF(Transactions!$F:$F,TEXT(Dashboard!E$3,"mmm-yyyy")&amp;Dashboard!$B685,Transactions!$D:$D))</f>
        <v/>
      </c>
      <c r="F685" s="22" t="str">
        <f>IF($B685="","",SUMIF(Transactions!$F:$F,TEXT(Dashboard!F$3,"mmm-yyyy")&amp;Dashboard!$B685,Transactions!$D:$D))</f>
        <v/>
      </c>
      <c r="G685" s="22" t="str">
        <f>IF($B685="","",SUMIF(Transactions!$F:$F,TEXT(Dashboard!G$3,"mmm-yyyy")&amp;Dashboard!$B685,Transactions!$D:$D))</f>
        <v/>
      </c>
      <c r="H685" s="22" t="str">
        <f>IF($B685="","",SUMIF(Transactions!$F:$F,TEXT(Dashboard!H$3,"mmm-yyyy")&amp;Dashboard!$B685,Transactions!$D:$D))</f>
        <v/>
      </c>
      <c r="I685" s="22" t="str">
        <f>IF($B685="","",SUMIF(Transactions!$F:$F,TEXT(Dashboard!I$3,"mmm-yyyy")&amp;Dashboard!$B685,Transactions!$D:$D))</f>
        <v/>
      </c>
      <c r="J685" s="22" t="str">
        <f>IF($B685="","",SUMIF(Transactions!$F:$F,TEXT(Dashboard!J$3,"mmm-yyyy")&amp;Dashboard!$B685,Transactions!$D:$D))</f>
        <v/>
      </c>
      <c r="K685" s="22" t="str">
        <f>IF($B685="","",SUMIF(Transactions!$F:$F,TEXT(Dashboard!K$3,"mmm-yyyy")&amp;Dashboard!$B685,Transactions!$D:$D))</f>
        <v/>
      </c>
      <c r="L685" s="22" t="str">
        <f>IF($B685="","",SUMIF(Transactions!$F:$F,TEXT(Dashboard!L$3,"mmm-yyyy")&amp;Dashboard!$B685,Transactions!$D:$D))</f>
        <v/>
      </c>
      <c r="M685" s="22" t="str">
        <f>IF($B685="","",SUMIF(Transactions!$F:$F,TEXT(Dashboard!M$3,"mmm-yyyy")&amp;Dashboard!$B685,Transactions!$D:$D))</f>
        <v/>
      </c>
      <c r="N685" s="22" t="str">
        <f>IF($B685="","",SUMIF(Transactions!$F:$F,TEXT(Dashboard!N$3,"mmm-yyyy")&amp;Dashboard!$B685,Transactions!$D:$D))</f>
        <v/>
      </c>
      <c r="O685" s="22" t="str">
        <f>IF($B685="","",SUMIF(Transactions!$F:$F,TEXT(Dashboard!O$3,"mmm-yyyy")&amp;Dashboard!$B685,Transactions!$D:$D))</f>
        <v/>
      </c>
      <c r="P685" s="22" t="str">
        <f t="shared" si="21"/>
        <v/>
      </c>
    </row>
    <row r="686" spans="1:16">
      <c r="A686" s="20" t="str">
        <f t="shared" si="22"/>
        <v/>
      </c>
      <c r="B686" s="21"/>
      <c r="C686" s="22" t="str">
        <f>IF($B686="","",SUMIF(Transactions!$F:$F,TEXT(Dashboard!C$3,"mmm-yyyy")&amp;Dashboard!$B686,Transactions!$D:$D))</f>
        <v/>
      </c>
      <c r="D686" s="22" t="str">
        <f>IF($B686="","",SUMIF(Transactions!$F:$F,TEXT(Dashboard!D$3,"mmm-yyyy")&amp;Dashboard!$B686,Transactions!$D:$D))</f>
        <v/>
      </c>
      <c r="E686" s="22" t="str">
        <f>IF($B686="","",SUMIF(Transactions!$F:$F,TEXT(Dashboard!E$3,"mmm-yyyy")&amp;Dashboard!$B686,Transactions!$D:$D))</f>
        <v/>
      </c>
      <c r="F686" s="22" t="str">
        <f>IF($B686="","",SUMIF(Transactions!$F:$F,TEXT(Dashboard!F$3,"mmm-yyyy")&amp;Dashboard!$B686,Transactions!$D:$D))</f>
        <v/>
      </c>
      <c r="G686" s="22" t="str">
        <f>IF($B686="","",SUMIF(Transactions!$F:$F,TEXT(Dashboard!G$3,"mmm-yyyy")&amp;Dashboard!$B686,Transactions!$D:$D))</f>
        <v/>
      </c>
      <c r="H686" s="22" t="str">
        <f>IF($B686="","",SUMIF(Transactions!$F:$F,TEXT(Dashboard!H$3,"mmm-yyyy")&amp;Dashboard!$B686,Transactions!$D:$D))</f>
        <v/>
      </c>
      <c r="I686" s="22" t="str">
        <f>IF($B686="","",SUMIF(Transactions!$F:$F,TEXT(Dashboard!I$3,"mmm-yyyy")&amp;Dashboard!$B686,Transactions!$D:$D))</f>
        <v/>
      </c>
      <c r="J686" s="22" t="str">
        <f>IF($B686="","",SUMIF(Transactions!$F:$F,TEXT(Dashboard!J$3,"mmm-yyyy")&amp;Dashboard!$B686,Transactions!$D:$D))</f>
        <v/>
      </c>
      <c r="K686" s="22" t="str">
        <f>IF($B686="","",SUMIF(Transactions!$F:$F,TEXT(Dashboard!K$3,"mmm-yyyy")&amp;Dashboard!$B686,Transactions!$D:$D))</f>
        <v/>
      </c>
      <c r="L686" s="22" t="str">
        <f>IF($B686="","",SUMIF(Transactions!$F:$F,TEXT(Dashboard!L$3,"mmm-yyyy")&amp;Dashboard!$B686,Transactions!$D:$D))</f>
        <v/>
      </c>
      <c r="M686" s="22" t="str">
        <f>IF($B686="","",SUMIF(Transactions!$F:$F,TEXT(Dashboard!M$3,"mmm-yyyy")&amp;Dashboard!$B686,Transactions!$D:$D))</f>
        <v/>
      </c>
      <c r="N686" s="22" t="str">
        <f>IF($B686="","",SUMIF(Transactions!$F:$F,TEXT(Dashboard!N$3,"mmm-yyyy")&amp;Dashboard!$B686,Transactions!$D:$D))</f>
        <v/>
      </c>
      <c r="O686" s="22" t="str">
        <f>IF($B686="","",SUMIF(Transactions!$F:$F,TEXT(Dashboard!O$3,"mmm-yyyy")&amp;Dashboard!$B686,Transactions!$D:$D))</f>
        <v/>
      </c>
      <c r="P686" s="22" t="str">
        <f t="shared" si="21"/>
        <v/>
      </c>
    </row>
    <row r="687" spans="1:16">
      <c r="A687" s="20" t="str">
        <f t="shared" si="22"/>
        <v/>
      </c>
      <c r="B687" s="21"/>
      <c r="C687" s="22" t="str">
        <f>IF($B687="","",SUMIF(Transactions!$F:$F,TEXT(Dashboard!C$3,"mmm-yyyy")&amp;Dashboard!$B687,Transactions!$D:$D))</f>
        <v/>
      </c>
      <c r="D687" s="22" t="str">
        <f>IF($B687="","",SUMIF(Transactions!$F:$F,TEXT(Dashboard!D$3,"mmm-yyyy")&amp;Dashboard!$B687,Transactions!$D:$D))</f>
        <v/>
      </c>
      <c r="E687" s="22" t="str">
        <f>IF($B687="","",SUMIF(Transactions!$F:$F,TEXT(Dashboard!E$3,"mmm-yyyy")&amp;Dashboard!$B687,Transactions!$D:$D))</f>
        <v/>
      </c>
      <c r="F687" s="22" t="str">
        <f>IF($B687="","",SUMIF(Transactions!$F:$F,TEXT(Dashboard!F$3,"mmm-yyyy")&amp;Dashboard!$B687,Transactions!$D:$D))</f>
        <v/>
      </c>
      <c r="G687" s="22" t="str">
        <f>IF($B687="","",SUMIF(Transactions!$F:$F,TEXT(Dashboard!G$3,"mmm-yyyy")&amp;Dashboard!$B687,Transactions!$D:$D))</f>
        <v/>
      </c>
      <c r="H687" s="22" t="str">
        <f>IF($B687="","",SUMIF(Transactions!$F:$F,TEXT(Dashboard!H$3,"mmm-yyyy")&amp;Dashboard!$B687,Transactions!$D:$D))</f>
        <v/>
      </c>
      <c r="I687" s="22" t="str">
        <f>IF($B687="","",SUMIF(Transactions!$F:$F,TEXT(Dashboard!I$3,"mmm-yyyy")&amp;Dashboard!$B687,Transactions!$D:$D))</f>
        <v/>
      </c>
      <c r="J687" s="22" t="str">
        <f>IF($B687="","",SUMIF(Transactions!$F:$F,TEXT(Dashboard!J$3,"mmm-yyyy")&amp;Dashboard!$B687,Transactions!$D:$D))</f>
        <v/>
      </c>
      <c r="K687" s="22" t="str">
        <f>IF($B687="","",SUMIF(Transactions!$F:$F,TEXT(Dashboard!K$3,"mmm-yyyy")&amp;Dashboard!$B687,Transactions!$D:$D))</f>
        <v/>
      </c>
      <c r="L687" s="22" t="str">
        <f>IF($B687="","",SUMIF(Transactions!$F:$F,TEXT(Dashboard!L$3,"mmm-yyyy")&amp;Dashboard!$B687,Transactions!$D:$D))</f>
        <v/>
      </c>
      <c r="M687" s="22" t="str">
        <f>IF($B687="","",SUMIF(Transactions!$F:$F,TEXT(Dashboard!M$3,"mmm-yyyy")&amp;Dashboard!$B687,Transactions!$D:$D))</f>
        <v/>
      </c>
      <c r="N687" s="22" t="str">
        <f>IF($B687="","",SUMIF(Transactions!$F:$F,TEXT(Dashboard!N$3,"mmm-yyyy")&amp;Dashboard!$B687,Transactions!$D:$D))</f>
        <v/>
      </c>
      <c r="O687" s="22" t="str">
        <f>IF($B687="","",SUMIF(Transactions!$F:$F,TEXT(Dashboard!O$3,"mmm-yyyy")&amp;Dashboard!$B687,Transactions!$D:$D))</f>
        <v/>
      </c>
      <c r="P687" s="22" t="str">
        <f t="shared" si="21"/>
        <v/>
      </c>
    </row>
    <row r="688" spans="1:16">
      <c r="A688" s="20" t="str">
        <f t="shared" si="22"/>
        <v/>
      </c>
      <c r="B688" s="21"/>
      <c r="C688" s="22" t="str">
        <f>IF($B688="","",SUMIF(Transactions!$F:$F,TEXT(Dashboard!C$3,"mmm-yyyy")&amp;Dashboard!$B688,Transactions!$D:$D))</f>
        <v/>
      </c>
      <c r="D688" s="22" t="str">
        <f>IF($B688="","",SUMIF(Transactions!$F:$F,TEXT(Dashboard!D$3,"mmm-yyyy")&amp;Dashboard!$B688,Transactions!$D:$D))</f>
        <v/>
      </c>
      <c r="E688" s="22" t="str">
        <f>IF($B688="","",SUMIF(Transactions!$F:$F,TEXT(Dashboard!E$3,"mmm-yyyy")&amp;Dashboard!$B688,Transactions!$D:$D))</f>
        <v/>
      </c>
      <c r="F688" s="22" t="str">
        <f>IF($B688="","",SUMIF(Transactions!$F:$F,TEXT(Dashboard!F$3,"mmm-yyyy")&amp;Dashboard!$B688,Transactions!$D:$D))</f>
        <v/>
      </c>
      <c r="G688" s="22" t="str">
        <f>IF($B688="","",SUMIF(Transactions!$F:$F,TEXT(Dashboard!G$3,"mmm-yyyy")&amp;Dashboard!$B688,Transactions!$D:$D))</f>
        <v/>
      </c>
      <c r="H688" s="22" t="str">
        <f>IF($B688="","",SUMIF(Transactions!$F:$F,TEXT(Dashboard!H$3,"mmm-yyyy")&amp;Dashboard!$B688,Transactions!$D:$D))</f>
        <v/>
      </c>
      <c r="I688" s="22" t="str">
        <f>IF($B688="","",SUMIF(Transactions!$F:$F,TEXT(Dashboard!I$3,"mmm-yyyy")&amp;Dashboard!$B688,Transactions!$D:$D))</f>
        <v/>
      </c>
      <c r="J688" s="22" t="str">
        <f>IF($B688="","",SUMIF(Transactions!$F:$F,TEXT(Dashboard!J$3,"mmm-yyyy")&amp;Dashboard!$B688,Transactions!$D:$D))</f>
        <v/>
      </c>
      <c r="K688" s="22" t="str">
        <f>IF($B688="","",SUMIF(Transactions!$F:$F,TEXT(Dashboard!K$3,"mmm-yyyy")&amp;Dashboard!$B688,Transactions!$D:$D))</f>
        <v/>
      </c>
      <c r="L688" s="22" t="str">
        <f>IF($B688="","",SUMIF(Transactions!$F:$F,TEXT(Dashboard!L$3,"mmm-yyyy")&amp;Dashboard!$B688,Transactions!$D:$D))</f>
        <v/>
      </c>
      <c r="M688" s="22" t="str">
        <f>IF($B688="","",SUMIF(Transactions!$F:$F,TEXT(Dashboard!M$3,"mmm-yyyy")&amp;Dashboard!$B688,Transactions!$D:$D))</f>
        <v/>
      </c>
      <c r="N688" s="22" t="str">
        <f>IF($B688="","",SUMIF(Transactions!$F:$F,TEXT(Dashboard!N$3,"mmm-yyyy")&amp;Dashboard!$B688,Transactions!$D:$D))</f>
        <v/>
      </c>
      <c r="O688" s="22" t="str">
        <f>IF($B688="","",SUMIF(Transactions!$F:$F,TEXT(Dashboard!O$3,"mmm-yyyy")&amp;Dashboard!$B688,Transactions!$D:$D))</f>
        <v/>
      </c>
      <c r="P688" s="22" t="str">
        <f t="shared" si="21"/>
        <v/>
      </c>
    </row>
    <row r="689" spans="1:16">
      <c r="A689" s="20" t="str">
        <f t="shared" si="22"/>
        <v/>
      </c>
      <c r="B689" s="21"/>
      <c r="C689" s="22" t="str">
        <f>IF($B689="","",SUMIF(Transactions!$F:$F,TEXT(Dashboard!C$3,"mmm-yyyy")&amp;Dashboard!$B689,Transactions!$D:$D))</f>
        <v/>
      </c>
      <c r="D689" s="22" t="str">
        <f>IF($B689="","",SUMIF(Transactions!$F:$F,TEXT(Dashboard!D$3,"mmm-yyyy")&amp;Dashboard!$B689,Transactions!$D:$D))</f>
        <v/>
      </c>
      <c r="E689" s="22" t="str">
        <f>IF($B689="","",SUMIF(Transactions!$F:$F,TEXT(Dashboard!E$3,"mmm-yyyy")&amp;Dashboard!$B689,Transactions!$D:$D))</f>
        <v/>
      </c>
      <c r="F689" s="22" t="str">
        <f>IF($B689="","",SUMIF(Transactions!$F:$F,TEXT(Dashboard!F$3,"mmm-yyyy")&amp;Dashboard!$B689,Transactions!$D:$D))</f>
        <v/>
      </c>
      <c r="G689" s="22" t="str">
        <f>IF($B689="","",SUMIF(Transactions!$F:$F,TEXT(Dashboard!G$3,"mmm-yyyy")&amp;Dashboard!$B689,Transactions!$D:$D))</f>
        <v/>
      </c>
      <c r="H689" s="22" t="str">
        <f>IF($B689="","",SUMIF(Transactions!$F:$F,TEXT(Dashboard!H$3,"mmm-yyyy")&amp;Dashboard!$B689,Transactions!$D:$D))</f>
        <v/>
      </c>
      <c r="I689" s="22" t="str">
        <f>IF($B689="","",SUMIF(Transactions!$F:$F,TEXT(Dashboard!I$3,"mmm-yyyy")&amp;Dashboard!$B689,Transactions!$D:$D))</f>
        <v/>
      </c>
      <c r="J689" s="22" t="str">
        <f>IF($B689="","",SUMIF(Transactions!$F:$F,TEXT(Dashboard!J$3,"mmm-yyyy")&amp;Dashboard!$B689,Transactions!$D:$D))</f>
        <v/>
      </c>
      <c r="K689" s="22" t="str">
        <f>IF($B689="","",SUMIF(Transactions!$F:$F,TEXT(Dashboard!K$3,"mmm-yyyy")&amp;Dashboard!$B689,Transactions!$D:$D))</f>
        <v/>
      </c>
      <c r="L689" s="22" t="str">
        <f>IF($B689="","",SUMIF(Transactions!$F:$F,TEXT(Dashboard!L$3,"mmm-yyyy")&amp;Dashboard!$B689,Transactions!$D:$D))</f>
        <v/>
      </c>
      <c r="M689" s="22" t="str">
        <f>IF($B689="","",SUMIF(Transactions!$F:$F,TEXT(Dashboard!M$3,"mmm-yyyy")&amp;Dashboard!$B689,Transactions!$D:$D))</f>
        <v/>
      </c>
      <c r="N689" s="22" t="str">
        <f>IF($B689="","",SUMIF(Transactions!$F:$F,TEXT(Dashboard!N$3,"mmm-yyyy")&amp;Dashboard!$B689,Transactions!$D:$D))</f>
        <v/>
      </c>
      <c r="O689" s="22" t="str">
        <f>IF($B689="","",SUMIF(Transactions!$F:$F,TEXT(Dashboard!O$3,"mmm-yyyy")&amp;Dashboard!$B689,Transactions!$D:$D))</f>
        <v/>
      </c>
      <c r="P689" s="22" t="str">
        <f t="shared" si="21"/>
        <v/>
      </c>
    </row>
    <row r="690" spans="1:16">
      <c r="A690" s="20" t="str">
        <f t="shared" si="22"/>
        <v/>
      </c>
      <c r="B690" s="21"/>
      <c r="C690" s="22" t="str">
        <f>IF($B690="","",SUMIF(Transactions!$F:$F,TEXT(Dashboard!C$3,"mmm-yyyy")&amp;Dashboard!$B690,Transactions!$D:$D))</f>
        <v/>
      </c>
      <c r="D690" s="22" t="str">
        <f>IF($B690="","",SUMIF(Transactions!$F:$F,TEXT(Dashboard!D$3,"mmm-yyyy")&amp;Dashboard!$B690,Transactions!$D:$D))</f>
        <v/>
      </c>
      <c r="E690" s="22" t="str">
        <f>IF($B690="","",SUMIF(Transactions!$F:$F,TEXT(Dashboard!E$3,"mmm-yyyy")&amp;Dashboard!$B690,Transactions!$D:$D))</f>
        <v/>
      </c>
      <c r="F690" s="22" t="str">
        <f>IF($B690="","",SUMIF(Transactions!$F:$F,TEXT(Dashboard!F$3,"mmm-yyyy")&amp;Dashboard!$B690,Transactions!$D:$D))</f>
        <v/>
      </c>
      <c r="G690" s="22" t="str">
        <f>IF($B690="","",SUMIF(Transactions!$F:$F,TEXT(Dashboard!G$3,"mmm-yyyy")&amp;Dashboard!$B690,Transactions!$D:$D))</f>
        <v/>
      </c>
      <c r="H690" s="22" t="str">
        <f>IF($B690="","",SUMIF(Transactions!$F:$F,TEXT(Dashboard!H$3,"mmm-yyyy")&amp;Dashboard!$B690,Transactions!$D:$D))</f>
        <v/>
      </c>
      <c r="I690" s="22" t="str">
        <f>IF($B690="","",SUMIF(Transactions!$F:$F,TEXT(Dashboard!I$3,"mmm-yyyy")&amp;Dashboard!$B690,Transactions!$D:$D))</f>
        <v/>
      </c>
      <c r="J690" s="22" t="str">
        <f>IF($B690="","",SUMIF(Transactions!$F:$F,TEXT(Dashboard!J$3,"mmm-yyyy")&amp;Dashboard!$B690,Transactions!$D:$D))</f>
        <v/>
      </c>
      <c r="K690" s="22" t="str">
        <f>IF($B690="","",SUMIF(Transactions!$F:$F,TEXT(Dashboard!K$3,"mmm-yyyy")&amp;Dashboard!$B690,Transactions!$D:$D))</f>
        <v/>
      </c>
      <c r="L690" s="22" t="str">
        <f>IF($B690="","",SUMIF(Transactions!$F:$F,TEXT(Dashboard!L$3,"mmm-yyyy")&amp;Dashboard!$B690,Transactions!$D:$D))</f>
        <v/>
      </c>
      <c r="M690" s="22" t="str">
        <f>IF($B690="","",SUMIF(Transactions!$F:$F,TEXT(Dashboard!M$3,"mmm-yyyy")&amp;Dashboard!$B690,Transactions!$D:$D))</f>
        <v/>
      </c>
      <c r="N690" s="22" t="str">
        <f>IF($B690="","",SUMIF(Transactions!$F:$F,TEXT(Dashboard!N$3,"mmm-yyyy")&amp;Dashboard!$B690,Transactions!$D:$D))</f>
        <v/>
      </c>
      <c r="O690" s="22" t="str">
        <f>IF($B690="","",SUMIF(Transactions!$F:$F,TEXT(Dashboard!O$3,"mmm-yyyy")&amp;Dashboard!$B690,Transactions!$D:$D))</f>
        <v/>
      </c>
      <c r="P690" s="22" t="str">
        <f t="shared" si="21"/>
        <v/>
      </c>
    </row>
    <row r="691" spans="1:16">
      <c r="A691" s="20" t="str">
        <f t="shared" si="22"/>
        <v/>
      </c>
      <c r="B691" s="21"/>
      <c r="C691" s="22" t="str">
        <f>IF($B691="","",SUMIF(Transactions!$F:$F,TEXT(Dashboard!C$3,"mmm-yyyy")&amp;Dashboard!$B691,Transactions!$D:$D))</f>
        <v/>
      </c>
      <c r="D691" s="22" t="str">
        <f>IF($B691="","",SUMIF(Transactions!$F:$F,TEXT(Dashboard!D$3,"mmm-yyyy")&amp;Dashboard!$B691,Transactions!$D:$D))</f>
        <v/>
      </c>
      <c r="E691" s="22" t="str">
        <f>IF($B691="","",SUMIF(Transactions!$F:$F,TEXT(Dashboard!E$3,"mmm-yyyy")&amp;Dashboard!$B691,Transactions!$D:$D))</f>
        <v/>
      </c>
      <c r="F691" s="22" t="str">
        <f>IF($B691="","",SUMIF(Transactions!$F:$F,TEXT(Dashboard!F$3,"mmm-yyyy")&amp;Dashboard!$B691,Transactions!$D:$D))</f>
        <v/>
      </c>
      <c r="G691" s="22" t="str">
        <f>IF($B691="","",SUMIF(Transactions!$F:$F,TEXT(Dashboard!G$3,"mmm-yyyy")&amp;Dashboard!$B691,Transactions!$D:$D))</f>
        <v/>
      </c>
      <c r="H691" s="22" t="str">
        <f>IF($B691="","",SUMIF(Transactions!$F:$F,TEXT(Dashboard!H$3,"mmm-yyyy")&amp;Dashboard!$B691,Transactions!$D:$D))</f>
        <v/>
      </c>
      <c r="I691" s="22" t="str">
        <f>IF($B691="","",SUMIF(Transactions!$F:$F,TEXT(Dashboard!I$3,"mmm-yyyy")&amp;Dashboard!$B691,Transactions!$D:$D))</f>
        <v/>
      </c>
      <c r="J691" s="22" t="str">
        <f>IF($B691="","",SUMIF(Transactions!$F:$F,TEXT(Dashboard!J$3,"mmm-yyyy")&amp;Dashboard!$B691,Transactions!$D:$D))</f>
        <v/>
      </c>
      <c r="K691" s="22" t="str">
        <f>IF($B691="","",SUMIF(Transactions!$F:$F,TEXT(Dashboard!K$3,"mmm-yyyy")&amp;Dashboard!$B691,Transactions!$D:$D))</f>
        <v/>
      </c>
      <c r="L691" s="22" t="str">
        <f>IF($B691="","",SUMIF(Transactions!$F:$F,TEXT(Dashboard!L$3,"mmm-yyyy")&amp;Dashboard!$B691,Transactions!$D:$D))</f>
        <v/>
      </c>
      <c r="M691" s="22" t="str">
        <f>IF($B691="","",SUMIF(Transactions!$F:$F,TEXT(Dashboard!M$3,"mmm-yyyy")&amp;Dashboard!$B691,Transactions!$D:$D))</f>
        <v/>
      </c>
      <c r="N691" s="22" t="str">
        <f>IF($B691="","",SUMIF(Transactions!$F:$F,TEXT(Dashboard!N$3,"mmm-yyyy")&amp;Dashboard!$B691,Transactions!$D:$D))</f>
        <v/>
      </c>
      <c r="O691" s="22" t="str">
        <f>IF($B691="","",SUMIF(Transactions!$F:$F,TEXT(Dashboard!O$3,"mmm-yyyy")&amp;Dashboard!$B691,Transactions!$D:$D))</f>
        <v/>
      </c>
      <c r="P691" s="22" t="str">
        <f t="shared" si="21"/>
        <v/>
      </c>
    </row>
    <row r="692" spans="1:16">
      <c r="A692" s="20" t="str">
        <f t="shared" si="22"/>
        <v/>
      </c>
      <c r="B692" s="21"/>
      <c r="C692" s="22" t="str">
        <f>IF($B692="","",SUMIF(Transactions!$F:$F,TEXT(Dashboard!C$3,"mmm-yyyy")&amp;Dashboard!$B692,Transactions!$D:$D))</f>
        <v/>
      </c>
      <c r="D692" s="22" t="str">
        <f>IF($B692="","",SUMIF(Transactions!$F:$F,TEXT(Dashboard!D$3,"mmm-yyyy")&amp;Dashboard!$B692,Transactions!$D:$D))</f>
        <v/>
      </c>
      <c r="E692" s="22" t="str">
        <f>IF($B692="","",SUMIF(Transactions!$F:$F,TEXT(Dashboard!E$3,"mmm-yyyy")&amp;Dashboard!$B692,Transactions!$D:$D))</f>
        <v/>
      </c>
      <c r="F692" s="22" t="str">
        <f>IF($B692="","",SUMIF(Transactions!$F:$F,TEXT(Dashboard!F$3,"mmm-yyyy")&amp;Dashboard!$B692,Transactions!$D:$D))</f>
        <v/>
      </c>
      <c r="G692" s="22" t="str">
        <f>IF($B692="","",SUMIF(Transactions!$F:$F,TEXT(Dashboard!G$3,"mmm-yyyy")&amp;Dashboard!$B692,Transactions!$D:$D))</f>
        <v/>
      </c>
      <c r="H692" s="22" t="str">
        <f>IF($B692="","",SUMIF(Transactions!$F:$F,TEXT(Dashboard!H$3,"mmm-yyyy")&amp;Dashboard!$B692,Transactions!$D:$D))</f>
        <v/>
      </c>
      <c r="I692" s="22" t="str">
        <f>IF($B692="","",SUMIF(Transactions!$F:$F,TEXT(Dashboard!I$3,"mmm-yyyy")&amp;Dashboard!$B692,Transactions!$D:$D))</f>
        <v/>
      </c>
      <c r="J692" s="22" t="str">
        <f>IF($B692="","",SUMIF(Transactions!$F:$F,TEXT(Dashboard!J$3,"mmm-yyyy")&amp;Dashboard!$B692,Transactions!$D:$D))</f>
        <v/>
      </c>
      <c r="K692" s="22" t="str">
        <f>IF($B692="","",SUMIF(Transactions!$F:$F,TEXT(Dashboard!K$3,"mmm-yyyy")&amp;Dashboard!$B692,Transactions!$D:$D))</f>
        <v/>
      </c>
      <c r="L692" s="22" t="str">
        <f>IF($B692="","",SUMIF(Transactions!$F:$F,TEXT(Dashboard!L$3,"mmm-yyyy")&amp;Dashboard!$B692,Transactions!$D:$D))</f>
        <v/>
      </c>
      <c r="M692" s="22" t="str">
        <f>IF($B692="","",SUMIF(Transactions!$F:$F,TEXT(Dashboard!M$3,"mmm-yyyy")&amp;Dashboard!$B692,Transactions!$D:$D))</f>
        <v/>
      </c>
      <c r="N692" s="22" t="str">
        <f>IF($B692="","",SUMIF(Transactions!$F:$F,TEXT(Dashboard!N$3,"mmm-yyyy")&amp;Dashboard!$B692,Transactions!$D:$D))</f>
        <v/>
      </c>
      <c r="O692" s="22" t="str">
        <f>IF($B692="","",SUMIF(Transactions!$F:$F,TEXT(Dashboard!O$3,"mmm-yyyy")&amp;Dashboard!$B692,Transactions!$D:$D))</f>
        <v/>
      </c>
      <c r="P692" s="22" t="str">
        <f t="shared" si="21"/>
        <v/>
      </c>
    </row>
    <row r="693" spans="1:16">
      <c r="A693" s="20" t="str">
        <f t="shared" si="22"/>
        <v/>
      </c>
      <c r="B693" s="21"/>
      <c r="C693" s="22" t="str">
        <f>IF($B693="","",SUMIF(Transactions!$F:$F,TEXT(Dashboard!C$3,"mmm-yyyy")&amp;Dashboard!$B693,Transactions!$D:$D))</f>
        <v/>
      </c>
      <c r="D693" s="22" t="str">
        <f>IF($B693="","",SUMIF(Transactions!$F:$F,TEXT(Dashboard!D$3,"mmm-yyyy")&amp;Dashboard!$B693,Transactions!$D:$D))</f>
        <v/>
      </c>
      <c r="E693" s="22" t="str">
        <f>IF($B693="","",SUMIF(Transactions!$F:$F,TEXT(Dashboard!E$3,"mmm-yyyy")&amp;Dashboard!$B693,Transactions!$D:$D))</f>
        <v/>
      </c>
      <c r="F693" s="22" t="str">
        <f>IF($B693="","",SUMIF(Transactions!$F:$F,TEXT(Dashboard!F$3,"mmm-yyyy")&amp;Dashboard!$B693,Transactions!$D:$D))</f>
        <v/>
      </c>
      <c r="G693" s="22" t="str">
        <f>IF($B693="","",SUMIF(Transactions!$F:$F,TEXT(Dashboard!G$3,"mmm-yyyy")&amp;Dashboard!$B693,Transactions!$D:$D))</f>
        <v/>
      </c>
      <c r="H693" s="22" t="str">
        <f>IF($B693="","",SUMIF(Transactions!$F:$F,TEXT(Dashboard!H$3,"mmm-yyyy")&amp;Dashboard!$B693,Transactions!$D:$D))</f>
        <v/>
      </c>
      <c r="I693" s="22" t="str">
        <f>IF($B693="","",SUMIF(Transactions!$F:$F,TEXT(Dashboard!I$3,"mmm-yyyy")&amp;Dashboard!$B693,Transactions!$D:$D))</f>
        <v/>
      </c>
      <c r="J693" s="22" t="str">
        <f>IF($B693="","",SUMIF(Transactions!$F:$F,TEXT(Dashboard!J$3,"mmm-yyyy")&amp;Dashboard!$B693,Transactions!$D:$D))</f>
        <v/>
      </c>
      <c r="K693" s="22" t="str">
        <f>IF($B693="","",SUMIF(Transactions!$F:$F,TEXT(Dashboard!K$3,"mmm-yyyy")&amp;Dashboard!$B693,Transactions!$D:$D))</f>
        <v/>
      </c>
      <c r="L693" s="22" t="str">
        <f>IF($B693="","",SUMIF(Transactions!$F:$F,TEXT(Dashboard!L$3,"mmm-yyyy")&amp;Dashboard!$B693,Transactions!$D:$D))</f>
        <v/>
      </c>
      <c r="M693" s="22" t="str">
        <f>IF($B693="","",SUMIF(Transactions!$F:$F,TEXT(Dashboard!M$3,"mmm-yyyy")&amp;Dashboard!$B693,Transactions!$D:$D))</f>
        <v/>
      </c>
      <c r="N693" s="22" t="str">
        <f>IF($B693="","",SUMIF(Transactions!$F:$F,TEXT(Dashboard!N$3,"mmm-yyyy")&amp;Dashboard!$B693,Transactions!$D:$D))</f>
        <v/>
      </c>
      <c r="O693" s="22" t="str">
        <f>IF($B693="","",SUMIF(Transactions!$F:$F,TEXT(Dashboard!O$3,"mmm-yyyy")&amp;Dashboard!$B693,Transactions!$D:$D))</f>
        <v/>
      </c>
      <c r="P693" s="22" t="str">
        <f t="shared" si="21"/>
        <v/>
      </c>
    </row>
    <row r="694" spans="1:16">
      <c r="A694" s="20" t="str">
        <f t="shared" si="22"/>
        <v/>
      </c>
      <c r="B694" s="21"/>
      <c r="C694" s="22" t="str">
        <f>IF($B694="","",SUMIF(Transactions!$F:$F,TEXT(Dashboard!C$3,"mmm-yyyy")&amp;Dashboard!$B694,Transactions!$D:$D))</f>
        <v/>
      </c>
      <c r="D694" s="22" t="str">
        <f>IF($B694="","",SUMIF(Transactions!$F:$F,TEXT(Dashboard!D$3,"mmm-yyyy")&amp;Dashboard!$B694,Transactions!$D:$D))</f>
        <v/>
      </c>
      <c r="E694" s="22" t="str">
        <f>IF($B694="","",SUMIF(Transactions!$F:$F,TEXT(Dashboard!E$3,"mmm-yyyy")&amp;Dashboard!$B694,Transactions!$D:$D))</f>
        <v/>
      </c>
      <c r="F694" s="22" t="str">
        <f>IF($B694="","",SUMIF(Transactions!$F:$F,TEXT(Dashboard!F$3,"mmm-yyyy")&amp;Dashboard!$B694,Transactions!$D:$D))</f>
        <v/>
      </c>
      <c r="G694" s="22" t="str">
        <f>IF($B694="","",SUMIF(Transactions!$F:$F,TEXT(Dashboard!G$3,"mmm-yyyy")&amp;Dashboard!$B694,Transactions!$D:$D))</f>
        <v/>
      </c>
      <c r="H694" s="22" t="str">
        <f>IF($B694="","",SUMIF(Transactions!$F:$F,TEXT(Dashboard!H$3,"mmm-yyyy")&amp;Dashboard!$B694,Transactions!$D:$D))</f>
        <v/>
      </c>
      <c r="I694" s="22" t="str">
        <f>IF($B694="","",SUMIF(Transactions!$F:$F,TEXT(Dashboard!I$3,"mmm-yyyy")&amp;Dashboard!$B694,Transactions!$D:$D))</f>
        <v/>
      </c>
      <c r="J694" s="22" t="str">
        <f>IF($B694="","",SUMIF(Transactions!$F:$F,TEXT(Dashboard!J$3,"mmm-yyyy")&amp;Dashboard!$B694,Transactions!$D:$D))</f>
        <v/>
      </c>
      <c r="K694" s="22" t="str">
        <f>IF($B694="","",SUMIF(Transactions!$F:$F,TEXT(Dashboard!K$3,"mmm-yyyy")&amp;Dashboard!$B694,Transactions!$D:$D))</f>
        <v/>
      </c>
      <c r="L694" s="22" t="str">
        <f>IF($B694="","",SUMIF(Transactions!$F:$F,TEXT(Dashboard!L$3,"mmm-yyyy")&amp;Dashboard!$B694,Transactions!$D:$D))</f>
        <v/>
      </c>
      <c r="M694" s="22" t="str">
        <f>IF($B694="","",SUMIF(Transactions!$F:$F,TEXT(Dashboard!M$3,"mmm-yyyy")&amp;Dashboard!$B694,Transactions!$D:$D))</f>
        <v/>
      </c>
      <c r="N694" s="22" t="str">
        <f>IF($B694="","",SUMIF(Transactions!$F:$F,TEXT(Dashboard!N$3,"mmm-yyyy")&amp;Dashboard!$B694,Transactions!$D:$D))</f>
        <v/>
      </c>
      <c r="O694" s="22" t="str">
        <f>IF($B694="","",SUMIF(Transactions!$F:$F,TEXT(Dashboard!O$3,"mmm-yyyy")&amp;Dashboard!$B694,Transactions!$D:$D))</f>
        <v/>
      </c>
      <c r="P694" s="22" t="str">
        <f t="shared" si="21"/>
        <v/>
      </c>
    </row>
    <row r="695" spans="1:16">
      <c r="A695" s="20" t="str">
        <f t="shared" si="22"/>
        <v/>
      </c>
      <c r="B695" s="21"/>
      <c r="C695" s="22" t="str">
        <f>IF($B695="","",SUMIF(Transactions!$F:$F,TEXT(Dashboard!C$3,"mmm-yyyy")&amp;Dashboard!$B695,Transactions!$D:$D))</f>
        <v/>
      </c>
      <c r="D695" s="22" t="str">
        <f>IF($B695="","",SUMIF(Transactions!$F:$F,TEXT(Dashboard!D$3,"mmm-yyyy")&amp;Dashboard!$B695,Transactions!$D:$D))</f>
        <v/>
      </c>
      <c r="E695" s="22" t="str">
        <f>IF($B695="","",SUMIF(Transactions!$F:$F,TEXT(Dashboard!E$3,"mmm-yyyy")&amp;Dashboard!$B695,Transactions!$D:$D))</f>
        <v/>
      </c>
      <c r="F695" s="22" t="str">
        <f>IF($B695="","",SUMIF(Transactions!$F:$F,TEXT(Dashboard!F$3,"mmm-yyyy")&amp;Dashboard!$B695,Transactions!$D:$D))</f>
        <v/>
      </c>
      <c r="G695" s="22" t="str">
        <f>IF($B695="","",SUMIF(Transactions!$F:$F,TEXT(Dashboard!G$3,"mmm-yyyy")&amp;Dashboard!$B695,Transactions!$D:$D))</f>
        <v/>
      </c>
      <c r="H695" s="22" t="str">
        <f>IF($B695="","",SUMIF(Transactions!$F:$F,TEXT(Dashboard!H$3,"mmm-yyyy")&amp;Dashboard!$B695,Transactions!$D:$D))</f>
        <v/>
      </c>
      <c r="I695" s="22" t="str">
        <f>IF($B695="","",SUMIF(Transactions!$F:$F,TEXT(Dashboard!I$3,"mmm-yyyy")&amp;Dashboard!$B695,Transactions!$D:$D))</f>
        <v/>
      </c>
      <c r="J695" s="22" t="str">
        <f>IF($B695="","",SUMIF(Transactions!$F:$F,TEXT(Dashboard!J$3,"mmm-yyyy")&amp;Dashboard!$B695,Transactions!$D:$D))</f>
        <v/>
      </c>
      <c r="K695" s="22" t="str">
        <f>IF($B695="","",SUMIF(Transactions!$F:$F,TEXT(Dashboard!K$3,"mmm-yyyy")&amp;Dashboard!$B695,Transactions!$D:$D))</f>
        <v/>
      </c>
      <c r="L695" s="22" t="str">
        <f>IF($B695="","",SUMIF(Transactions!$F:$F,TEXT(Dashboard!L$3,"mmm-yyyy")&amp;Dashboard!$B695,Transactions!$D:$D))</f>
        <v/>
      </c>
      <c r="M695" s="22" t="str">
        <f>IF($B695="","",SUMIF(Transactions!$F:$F,TEXT(Dashboard!M$3,"mmm-yyyy")&amp;Dashboard!$B695,Transactions!$D:$D))</f>
        <v/>
      </c>
      <c r="N695" s="22" t="str">
        <f>IF($B695="","",SUMIF(Transactions!$F:$F,TEXT(Dashboard!N$3,"mmm-yyyy")&amp;Dashboard!$B695,Transactions!$D:$D))</f>
        <v/>
      </c>
      <c r="O695" s="22" t="str">
        <f>IF($B695="","",SUMIF(Transactions!$F:$F,TEXT(Dashboard!O$3,"mmm-yyyy")&amp;Dashboard!$B695,Transactions!$D:$D))</f>
        <v/>
      </c>
      <c r="P695" s="22" t="str">
        <f t="shared" si="21"/>
        <v/>
      </c>
    </row>
    <row r="696" spans="1:16">
      <c r="A696" s="20" t="str">
        <f t="shared" si="22"/>
        <v/>
      </c>
      <c r="B696" s="21"/>
      <c r="C696" s="22" t="str">
        <f>IF($B696="","",SUMIF(Transactions!$F:$F,TEXT(Dashboard!C$3,"mmm-yyyy")&amp;Dashboard!$B696,Transactions!$D:$D))</f>
        <v/>
      </c>
      <c r="D696" s="22" t="str">
        <f>IF($B696="","",SUMIF(Transactions!$F:$F,TEXT(Dashboard!D$3,"mmm-yyyy")&amp;Dashboard!$B696,Transactions!$D:$D))</f>
        <v/>
      </c>
      <c r="E696" s="22" t="str">
        <f>IF($B696="","",SUMIF(Transactions!$F:$F,TEXT(Dashboard!E$3,"mmm-yyyy")&amp;Dashboard!$B696,Transactions!$D:$D))</f>
        <v/>
      </c>
      <c r="F696" s="22" t="str">
        <f>IF($B696="","",SUMIF(Transactions!$F:$F,TEXT(Dashboard!F$3,"mmm-yyyy")&amp;Dashboard!$B696,Transactions!$D:$D))</f>
        <v/>
      </c>
      <c r="G696" s="22" t="str">
        <f>IF($B696="","",SUMIF(Transactions!$F:$F,TEXT(Dashboard!G$3,"mmm-yyyy")&amp;Dashboard!$B696,Transactions!$D:$D))</f>
        <v/>
      </c>
      <c r="H696" s="22" t="str">
        <f>IF($B696="","",SUMIF(Transactions!$F:$F,TEXT(Dashboard!H$3,"mmm-yyyy")&amp;Dashboard!$B696,Transactions!$D:$D))</f>
        <v/>
      </c>
      <c r="I696" s="22" t="str">
        <f>IF($B696="","",SUMIF(Transactions!$F:$F,TEXT(Dashboard!I$3,"mmm-yyyy")&amp;Dashboard!$B696,Transactions!$D:$D))</f>
        <v/>
      </c>
      <c r="J696" s="22" t="str">
        <f>IF($B696="","",SUMIF(Transactions!$F:$F,TEXT(Dashboard!J$3,"mmm-yyyy")&amp;Dashboard!$B696,Transactions!$D:$D))</f>
        <v/>
      </c>
      <c r="K696" s="22" t="str">
        <f>IF($B696="","",SUMIF(Transactions!$F:$F,TEXT(Dashboard!K$3,"mmm-yyyy")&amp;Dashboard!$B696,Transactions!$D:$D))</f>
        <v/>
      </c>
      <c r="L696" s="22" t="str">
        <f>IF($B696="","",SUMIF(Transactions!$F:$F,TEXT(Dashboard!L$3,"mmm-yyyy")&amp;Dashboard!$B696,Transactions!$D:$D))</f>
        <v/>
      </c>
      <c r="M696" s="22" t="str">
        <f>IF($B696="","",SUMIF(Transactions!$F:$F,TEXT(Dashboard!M$3,"mmm-yyyy")&amp;Dashboard!$B696,Transactions!$D:$D))</f>
        <v/>
      </c>
      <c r="N696" s="22" t="str">
        <f>IF($B696="","",SUMIF(Transactions!$F:$F,TEXT(Dashboard!N$3,"mmm-yyyy")&amp;Dashboard!$B696,Transactions!$D:$D))</f>
        <v/>
      </c>
      <c r="O696" s="22" t="str">
        <f>IF($B696="","",SUMIF(Transactions!$F:$F,TEXT(Dashboard!O$3,"mmm-yyyy")&amp;Dashboard!$B696,Transactions!$D:$D))</f>
        <v/>
      </c>
      <c r="P696" s="22" t="str">
        <f t="shared" si="21"/>
        <v/>
      </c>
    </row>
    <row r="697" spans="1:16">
      <c r="A697" s="20" t="str">
        <f t="shared" si="22"/>
        <v/>
      </c>
      <c r="B697" s="21"/>
      <c r="C697" s="22" t="str">
        <f>IF($B697="","",SUMIF(Transactions!$F:$F,TEXT(Dashboard!C$3,"mmm-yyyy")&amp;Dashboard!$B697,Transactions!$D:$D))</f>
        <v/>
      </c>
      <c r="D697" s="22" t="str">
        <f>IF($B697="","",SUMIF(Transactions!$F:$F,TEXT(Dashboard!D$3,"mmm-yyyy")&amp;Dashboard!$B697,Transactions!$D:$D))</f>
        <v/>
      </c>
      <c r="E697" s="22" t="str">
        <f>IF($B697="","",SUMIF(Transactions!$F:$F,TEXT(Dashboard!E$3,"mmm-yyyy")&amp;Dashboard!$B697,Transactions!$D:$D))</f>
        <v/>
      </c>
      <c r="F697" s="22" t="str">
        <f>IF($B697="","",SUMIF(Transactions!$F:$F,TEXT(Dashboard!F$3,"mmm-yyyy")&amp;Dashboard!$B697,Transactions!$D:$D))</f>
        <v/>
      </c>
      <c r="G697" s="22" t="str">
        <f>IF($B697="","",SUMIF(Transactions!$F:$F,TEXT(Dashboard!G$3,"mmm-yyyy")&amp;Dashboard!$B697,Transactions!$D:$D))</f>
        <v/>
      </c>
      <c r="H697" s="22" t="str">
        <f>IF($B697="","",SUMIF(Transactions!$F:$F,TEXT(Dashboard!H$3,"mmm-yyyy")&amp;Dashboard!$B697,Transactions!$D:$D))</f>
        <v/>
      </c>
      <c r="I697" s="22" t="str">
        <f>IF($B697="","",SUMIF(Transactions!$F:$F,TEXT(Dashboard!I$3,"mmm-yyyy")&amp;Dashboard!$B697,Transactions!$D:$D))</f>
        <v/>
      </c>
      <c r="J697" s="22" t="str">
        <f>IF($B697="","",SUMIF(Transactions!$F:$F,TEXT(Dashboard!J$3,"mmm-yyyy")&amp;Dashboard!$B697,Transactions!$D:$D))</f>
        <v/>
      </c>
      <c r="K697" s="22" t="str">
        <f>IF($B697="","",SUMIF(Transactions!$F:$F,TEXT(Dashboard!K$3,"mmm-yyyy")&amp;Dashboard!$B697,Transactions!$D:$D))</f>
        <v/>
      </c>
      <c r="L697" s="22" t="str">
        <f>IF($B697="","",SUMIF(Transactions!$F:$F,TEXT(Dashboard!L$3,"mmm-yyyy")&amp;Dashboard!$B697,Transactions!$D:$D))</f>
        <v/>
      </c>
      <c r="M697" s="22" t="str">
        <f>IF($B697="","",SUMIF(Transactions!$F:$F,TEXT(Dashboard!M$3,"mmm-yyyy")&amp;Dashboard!$B697,Transactions!$D:$D))</f>
        <v/>
      </c>
      <c r="N697" s="22" t="str">
        <f>IF($B697="","",SUMIF(Transactions!$F:$F,TEXT(Dashboard!N$3,"mmm-yyyy")&amp;Dashboard!$B697,Transactions!$D:$D))</f>
        <v/>
      </c>
      <c r="O697" s="22" t="str">
        <f>IF($B697="","",SUMIF(Transactions!$F:$F,TEXT(Dashboard!O$3,"mmm-yyyy")&amp;Dashboard!$B697,Transactions!$D:$D))</f>
        <v/>
      </c>
      <c r="P697" s="22" t="str">
        <f t="shared" si="21"/>
        <v/>
      </c>
    </row>
    <row r="698" spans="1:16">
      <c r="A698" s="20" t="str">
        <f t="shared" si="22"/>
        <v/>
      </c>
      <c r="B698" s="21"/>
      <c r="C698" s="22" t="str">
        <f>IF($B698="","",SUMIF(Transactions!$F:$F,TEXT(Dashboard!C$3,"mmm-yyyy")&amp;Dashboard!$B698,Transactions!$D:$D))</f>
        <v/>
      </c>
      <c r="D698" s="22" t="str">
        <f>IF($B698="","",SUMIF(Transactions!$F:$F,TEXT(Dashboard!D$3,"mmm-yyyy")&amp;Dashboard!$B698,Transactions!$D:$D))</f>
        <v/>
      </c>
      <c r="E698" s="22" t="str">
        <f>IF($B698="","",SUMIF(Transactions!$F:$F,TEXT(Dashboard!E$3,"mmm-yyyy")&amp;Dashboard!$B698,Transactions!$D:$D))</f>
        <v/>
      </c>
      <c r="F698" s="22" t="str">
        <f>IF($B698="","",SUMIF(Transactions!$F:$F,TEXT(Dashboard!F$3,"mmm-yyyy")&amp;Dashboard!$B698,Transactions!$D:$D))</f>
        <v/>
      </c>
      <c r="G698" s="22" t="str">
        <f>IF($B698="","",SUMIF(Transactions!$F:$F,TEXT(Dashboard!G$3,"mmm-yyyy")&amp;Dashboard!$B698,Transactions!$D:$D))</f>
        <v/>
      </c>
      <c r="H698" s="22" t="str">
        <f>IF($B698="","",SUMIF(Transactions!$F:$F,TEXT(Dashboard!H$3,"mmm-yyyy")&amp;Dashboard!$B698,Transactions!$D:$D))</f>
        <v/>
      </c>
      <c r="I698" s="22" t="str">
        <f>IF($B698="","",SUMIF(Transactions!$F:$F,TEXT(Dashboard!I$3,"mmm-yyyy")&amp;Dashboard!$B698,Transactions!$D:$D))</f>
        <v/>
      </c>
      <c r="J698" s="22" t="str">
        <f>IF($B698="","",SUMIF(Transactions!$F:$F,TEXT(Dashboard!J$3,"mmm-yyyy")&amp;Dashboard!$B698,Transactions!$D:$D))</f>
        <v/>
      </c>
      <c r="K698" s="22" t="str">
        <f>IF($B698="","",SUMIF(Transactions!$F:$F,TEXT(Dashboard!K$3,"mmm-yyyy")&amp;Dashboard!$B698,Transactions!$D:$D))</f>
        <v/>
      </c>
      <c r="L698" s="22" t="str">
        <f>IF($B698="","",SUMIF(Transactions!$F:$F,TEXT(Dashboard!L$3,"mmm-yyyy")&amp;Dashboard!$B698,Transactions!$D:$D))</f>
        <v/>
      </c>
      <c r="M698" s="22" t="str">
        <f>IF($B698="","",SUMIF(Transactions!$F:$F,TEXT(Dashboard!M$3,"mmm-yyyy")&amp;Dashboard!$B698,Transactions!$D:$D))</f>
        <v/>
      </c>
      <c r="N698" s="22" t="str">
        <f>IF($B698="","",SUMIF(Transactions!$F:$F,TEXT(Dashboard!N$3,"mmm-yyyy")&amp;Dashboard!$B698,Transactions!$D:$D))</f>
        <v/>
      </c>
      <c r="O698" s="22" t="str">
        <f>IF($B698="","",SUMIF(Transactions!$F:$F,TEXT(Dashboard!O$3,"mmm-yyyy")&amp;Dashboard!$B698,Transactions!$D:$D))</f>
        <v/>
      </c>
      <c r="P698" s="22" t="str">
        <f t="shared" si="21"/>
        <v/>
      </c>
    </row>
    <row r="699" spans="1:16">
      <c r="A699" s="20" t="str">
        <f t="shared" si="22"/>
        <v/>
      </c>
      <c r="B699" s="21"/>
      <c r="C699" s="22" t="str">
        <f>IF($B699="","",SUMIF(Transactions!$F:$F,TEXT(Dashboard!C$3,"mmm-yyyy")&amp;Dashboard!$B699,Transactions!$D:$D))</f>
        <v/>
      </c>
      <c r="D699" s="22" t="str">
        <f>IF($B699="","",SUMIF(Transactions!$F:$F,TEXT(Dashboard!D$3,"mmm-yyyy")&amp;Dashboard!$B699,Transactions!$D:$D))</f>
        <v/>
      </c>
      <c r="E699" s="22" t="str">
        <f>IF($B699="","",SUMIF(Transactions!$F:$F,TEXT(Dashboard!E$3,"mmm-yyyy")&amp;Dashboard!$B699,Transactions!$D:$D))</f>
        <v/>
      </c>
      <c r="F699" s="22" t="str">
        <f>IF($B699="","",SUMIF(Transactions!$F:$F,TEXT(Dashboard!F$3,"mmm-yyyy")&amp;Dashboard!$B699,Transactions!$D:$D))</f>
        <v/>
      </c>
      <c r="G699" s="22" t="str">
        <f>IF($B699="","",SUMIF(Transactions!$F:$F,TEXT(Dashboard!G$3,"mmm-yyyy")&amp;Dashboard!$B699,Transactions!$D:$D))</f>
        <v/>
      </c>
      <c r="H699" s="22" t="str">
        <f>IF($B699="","",SUMIF(Transactions!$F:$F,TEXT(Dashboard!H$3,"mmm-yyyy")&amp;Dashboard!$B699,Transactions!$D:$D))</f>
        <v/>
      </c>
      <c r="I699" s="22" t="str">
        <f>IF($B699="","",SUMIF(Transactions!$F:$F,TEXT(Dashboard!I$3,"mmm-yyyy")&amp;Dashboard!$B699,Transactions!$D:$D))</f>
        <v/>
      </c>
      <c r="J699" s="22" t="str">
        <f>IF($B699="","",SUMIF(Transactions!$F:$F,TEXT(Dashboard!J$3,"mmm-yyyy")&amp;Dashboard!$B699,Transactions!$D:$D))</f>
        <v/>
      </c>
      <c r="K699" s="22" t="str">
        <f>IF($B699="","",SUMIF(Transactions!$F:$F,TEXT(Dashboard!K$3,"mmm-yyyy")&amp;Dashboard!$B699,Transactions!$D:$D))</f>
        <v/>
      </c>
      <c r="L699" s="22" t="str">
        <f>IF($B699="","",SUMIF(Transactions!$F:$F,TEXT(Dashboard!L$3,"mmm-yyyy")&amp;Dashboard!$B699,Transactions!$D:$D))</f>
        <v/>
      </c>
      <c r="M699" s="22" t="str">
        <f>IF($B699="","",SUMIF(Transactions!$F:$F,TEXT(Dashboard!M$3,"mmm-yyyy")&amp;Dashboard!$B699,Transactions!$D:$D))</f>
        <v/>
      </c>
      <c r="N699" s="22" t="str">
        <f>IF($B699="","",SUMIF(Transactions!$F:$F,TEXT(Dashboard!N$3,"mmm-yyyy")&amp;Dashboard!$B699,Transactions!$D:$D))</f>
        <v/>
      </c>
      <c r="O699" s="22" t="str">
        <f>IF($B699="","",SUMIF(Transactions!$F:$F,TEXT(Dashboard!O$3,"mmm-yyyy")&amp;Dashboard!$B699,Transactions!$D:$D))</f>
        <v/>
      </c>
      <c r="P699" s="22" t="str">
        <f t="shared" si="21"/>
        <v/>
      </c>
    </row>
    <row r="700" spans="1:16">
      <c r="A700" s="20" t="str">
        <f t="shared" si="22"/>
        <v/>
      </c>
      <c r="B700" s="21"/>
      <c r="C700" s="22" t="str">
        <f>IF($B700="","",SUMIF(Transactions!$F:$F,TEXT(Dashboard!C$3,"mmm-yyyy")&amp;Dashboard!$B700,Transactions!$D:$D))</f>
        <v/>
      </c>
      <c r="D700" s="22" t="str">
        <f>IF($B700="","",SUMIF(Transactions!$F:$F,TEXT(Dashboard!D$3,"mmm-yyyy")&amp;Dashboard!$B700,Transactions!$D:$D))</f>
        <v/>
      </c>
      <c r="E700" s="22" t="str">
        <f>IF($B700="","",SUMIF(Transactions!$F:$F,TEXT(Dashboard!E$3,"mmm-yyyy")&amp;Dashboard!$B700,Transactions!$D:$D))</f>
        <v/>
      </c>
      <c r="F700" s="22" t="str">
        <f>IF($B700="","",SUMIF(Transactions!$F:$F,TEXT(Dashboard!F$3,"mmm-yyyy")&amp;Dashboard!$B700,Transactions!$D:$D))</f>
        <v/>
      </c>
      <c r="G700" s="22" t="str">
        <f>IF($B700="","",SUMIF(Transactions!$F:$F,TEXT(Dashboard!G$3,"mmm-yyyy")&amp;Dashboard!$B700,Transactions!$D:$D))</f>
        <v/>
      </c>
      <c r="H700" s="22" t="str">
        <f>IF($B700="","",SUMIF(Transactions!$F:$F,TEXT(Dashboard!H$3,"mmm-yyyy")&amp;Dashboard!$B700,Transactions!$D:$D))</f>
        <v/>
      </c>
      <c r="I700" s="22" t="str">
        <f>IF($B700="","",SUMIF(Transactions!$F:$F,TEXT(Dashboard!I$3,"mmm-yyyy")&amp;Dashboard!$B700,Transactions!$D:$D))</f>
        <v/>
      </c>
      <c r="J700" s="22" t="str">
        <f>IF($B700="","",SUMIF(Transactions!$F:$F,TEXT(Dashboard!J$3,"mmm-yyyy")&amp;Dashboard!$B700,Transactions!$D:$D))</f>
        <v/>
      </c>
      <c r="K700" s="22" t="str">
        <f>IF($B700="","",SUMIF(Transactions!$F:$F,TEXT(Dashboard!K$3,"mmm-yyyy")&amp;Dashboard!$B700,Transactions!$D:$D))</f>
        <v/>
      </c>
      <c r="L700" s="22" t="str">
        <f>IF($B700="","",SUMIF(Transactions!$F:$F,TEXT(Dashboard!L$3,"mmm-yyyy")&amp;Dashboard!$B700,Transactions!$D:$D))</f>
        <v/>
      </c>
      <c r="M700" s="22" t="str">
        <f>IF($B700="","",SUMIF(Transactions!$F:$F,TEXT(Dashboard!M$3,"mmm-yyyy")&amp;Dashboard!$B700,Transactions!$D:$D))</f>
        <v/>
      </c>
      <c r="N700" s="22" t="str">
        <f>IF($B700="","",SUMIF(Transactions!$F:$F,TEXT(Dashboard!N$3,"mmm-yyyy")&amp;Dashboard!$B700,Transactions!$D:$D))</f>
        <v/>
      </c>
      <c r="O700" s="22" t="str">
        <f>IF($B700="","",SUMIF(Transactions!$F:$F,TEXT(Dashboard!O$3,"mmm-yyyy")&amp;Dashboard!$B700,Transactions!$D:$D))</f>
        <v/>
      </c>
      <c r="P700" s="22" t="str">
        <f t="shared" si="21"/>
        <v/>
      </c>
    </row>
    <row r="701" spans="1:16">
      <c r="A701" s="20" t="str">
        <f t="shared" si="22"/>
        <v/>
      </c>
      <c r="B701" s="21"/>
      <c r="C701" s="22" t="str">
        <f>IF($B701="","",SUMIF(Transactions!$F:$F,TEXT(Dashboard!C$3,"mmm-yyyy")&amp;Dashboard!$B701,Transactions!$D:$D))</f>
        <v/>
      </c>
      <c r="D701" s="22" t="str">
        <f>IF($B701="","",SUMIF(Transactions!$F:$F,TEXT(Dashboard!D$3,"mmm-yyyy")&amp;Dashboard!$B701,Transactions!$D:$D))</f>
        <v/>
      </c>
      <c r="E701" s="22" t="str">
        <f>IF($B701="","",SUMIF(Transactions!$F:$F,TEXT(Dashboard!E$3,"mmm-yyyy")&amp;Dashboard!$B701,Transactions!$D:$D))</f>
        <v/>
      </c>
      <c r="F701" s="22" t="str">
        <f>IF($B701="","",SUMIF(Transactions!$F:$F,TEXT(Dashboard!F$3,"mmm-yyyy")&amp;Dashboard!$B701,Transactions!$D:$D))</f>
        <v/>
      </c>
      <c r="G701" s="22" t="str">
        <f>IF($B701="","",SUMIF(Transactions!$F:$F,TEXT(Dashboard!G$3,"mmm-yyyy")&amp;Dashboard!$B701,Transactions!$D:$D))</f>
        <v/>
      </c>
      <c r="H701" s="22" t="str">
        <f>IF($B701="","",SUMIF(Transactions!$F:$F,TEXT(Dashboard!H$3,"mmm-yyyy")&amp;Dashboard!$B701,Transactions!$D:$D))</f>
        <v/>
      </c>
      <c r="I701" s="22" t="str">
        <f>IF($B701="","",SUMIF(Transactions!$F:$F,TEXT(Dashboard!I$3,"mmm-yyyy")&amp;Dashboard!$B701,Transactions!$D:$D))</f>
        <v/>
      </c>
      <c r="J701" s="22" t="str">
        <f>IF($B701="","",SUMIF(Transactions!$F:$F,TEXT(Dashboard!J$3,"mmm-yyyy")&amp;Dashboard!$B701,Transactions!$D:$D))</f>
        <v/>
      </c>
      <c r="K701" s="22" t="str">
        <f>IF($B701="","",SUMIF(Transactions!$F:$F,TEXT(Dashboard!K$3,"mmm-yyyy")&amp;Dashboard!$B701,Transactions!$D:$D))</f>
        <v/>
      </c>
      <c r="L701" s="22" t="str">
        <f>IF($B701="","",SUMIF(Transactions!$F:$F,TEXT(Dashboard!L$3,"mmm-yyyy")&amp;Dashboard!$B701,Transactions!$D:$D))</f>
        <v/>
      </c>
      <c r="M701" s="22" t="str">
        <f>IF($B701="","",SUMIF(Transactions!$F:$F,TEXT(Dashboard!M$3,"mmm-yyyy")&amp;Dashboard!$B701,Transactions!$D:$D))</f>
        <v/>
      </c>
      <c r="N701" s="22" t="str">
        <f>IF($B701="","",SUMIF(Transactions!$F:$F,TEXT(Dashboard!N$3,"mmm-yyyy")&amp;Dashboard!$B701,Transactions!$D:$D))</f>
        <v/>
      </c>
      <c r="O701" s="22" t="str">
        <f>IF($B701="","",SUMIF(Transactions!$F:$F,TEXT(Dashboard!O$3,"mmm-yyyy")&amp;Dashboard!$B701,Transactions!$D:$D))</f>
        <v/>
      </c>
      <c r="P701" s="22" t="str">
        <f t="shared" si="21"/>
        <v/>
      </c>
    </row>
    <row r="702" spans="1:16">
      <c r="A702" s="20" t="str">
        <f t="shared" si="22"/>
        <v/>
      </c>
      <c r="B702" s="21"/>
      <c r="C702" s="22" t="str">
        <f>IF($B702="","",SUMIF(Transactions!$F:$F,TEXT(Dashboard!C$3,"mmm-yyyy")&amp;Dashboard!$B702,Transactions!$D:$D))</f>
        <v/>
      </c>
      <c r="D702" s="22" t="str">
        <f>IF($B702="","",SUMIF(Transactions!$F:$F,TEXT(Dashboard!D$3,"mmm-yyyy")&amp;Dashboard!$B702,Transactions!$D:$D))</f>
        <v/>
      </c>
      <c r="E702" s="22" t="str">
        <f>IF($B702="","",SUMIF(Transactions!$F:$F,TEXT(Dashboard!E$3,"mmm-yyyy")&amp;Dashboard!$B702,Transactions!$D:$D))</f>
        <v/>
      </c>
      <c r="F702" s="22" t="str">
        <f>IF($B702="","",SUMIF(Transactions!$F:$F,TEXT(Dashboard!F$3,"mmm-yyyy")&amp;Dashboard!$B702,Transactions!$D:$D))</f>
        <v/>
      </c>
      <c r="G702" s="22" t="str">
        <f>IF($B702="","",SUMIF(Transactions!$F:$F,TEXT(Dashboard!G$3,"mmm-yyyy")&amp;Dashboard!$B702,Transactions!$D:$D))</f>
        <v/>
      </c>
      <c r="H702" s="22" t="str">
        <f>IF($B702="","",SUMIF(Transactions!$F:$F,TEXT(Dashboard!H$3,"mmm-yyyy")&amp;Dashboard!$B702,Transactions!$D:$D))</f>
        <v/>
      </c>
      <c r="I702" s="22" t="str">
        <f>IF($B702="","",SUMIF(Transactions!$F:$F,TEXT(Dashboard!I$3,"mmm-yyyy")&amp;Dashboard!$B702,Transactions!$D:$D))</f>
        <v/>
      </c>
      <c r="J702" s="22" t="str">
        <f>IF($B702="","",SUMIF(Transactions!$F:$F,TEXT(Dashboard!J$3,"mmm-yyyy")&amp;Dashboard!$B702,Transactions!$D:$D))</f>
        <v/>
      </c>
      <c r="K702" s="22" t="str">
        <f>IF($B702="","",SUMIF(Transactions!$F:$F,TEXT(Dashboard!K$3,"mmm-yyyy")&amp;Dashboard!$B702,Transactions!$D:$D))</f>
        <v/>
      </c>
      <c r="L702" s="22" t="str">
        <f>IF($B702="","",SUMIF(Transactions!$F:$F,TEXT(Dashboard!L$3,"mmm-yyyy")&amp;Dashboard!$B702,Transactions!$D:$D))</f>
        <v/>
      </c>
      <c r="M702" s="22" t="str">
        <f>IF($B702="","",SUMIF(Transactions!$F:$F,TEXT(Dashboard!M$3,"mmm-yyyy")&amp;Dashboard!$B702,Transactions!$D:$D))</f>
        <v/>
      </c>
      <c r="N702" s="22" t="str">
        <f>IF($B702="","",SUMIF(Transactions!$F:$F,TEXT(Dashboard!N$3,"mmm-yyyy")&amp;Dashboard!$B702,Transactions!$D:$D))</f>
        <v/>
      </c>
      <c r="O702" s="22" t="str">
        <f>IF($B702="","",SUMIF(Transactions!$F:$F,TEXT(Dashboard!O$3,"mmm-yyyy")&amp;Dashboard!$B702,Transactions!$D:$D))</f>
        <v/>
      </c>
      <c r="P702" s="22" t="str">
        <f t="shared" si="21"/>
        <v/>
      </c>
    </row>
    <row r="703" spans="1:16">
      <c r="A703" s="20" t="str">
        <f t="shared" si="22"/>
        <v/>
      </c>
      <c r="B703" s="21"/>
      <c r="C703" s="22" t="str">
        <f>IF($B703="","",SUMIF(Transactions!$F:$F,TEXT(Dashboard!C$3,"mmm-yyyy")&amp;Dashboard!$B703,Transactions!$D:$D))</f>
        <v/>
      </c>
      <c r="D703" s="22" t="str">
        <f>IF($B703="","",SUMIF(Transactions!$F:$F,TEXT(Dashboard!D$3,"mmm-yyyy")&amp;Dashboard!$B703,Transactions!$D:$D))</f>
        <v/>
      </c>
      <c r="E703" s="22" t="str">
        <f>IF($B703="","",SUMIF(Transactions!$F:$F,TEXT(Dashboard!E$3,"mmm-yyyy")&amp;Dashboard!$B703,Transactions!$D:$D))</f>
        <v/>
      </c>
      <c r="F703" s="22" t="str">
        <f>IF($B703="","",SUMIF(Transactions!$F:$F,TEXT(Dashboard!F$3,"mmm-yyyy")&amp;Dashboard!$B703,Transactions!$D:$D))</f>
        <v/>
      </c>
      <c r="G703" s="22" t="str">
        <f>IF($B703="","",SUMIF(Transactions!$F:$F,TEXT(Dashboard!G$3,"mmm-yyyy")&amp;Dashboard!$B703,Transactions!$D:$D))</f>
        <v/>
      </c>
      <c r="H703" s="22" t="str">
        <f>IF($B703="","",SUMIF(Transactions!$F:$F,TEXT(Dashboard!H$3,"mmm-yyyy")&amp;Dashboard!$B703,Transactions!$D:$D))</f>
        <v/>
      </c>
      <c r="I703" s="22" t="str">
        <f>IF($B703="","",SUMIF(Transactions!$F:$F,TEXT(Dashboard!I$3,"mmm-yyyy")&amp;Dashboard!$B703,Transactions!$D:$D))</f>
        <v/>
      </c>
      <c r="J703" s="22" t="str">
        <f>IF($B703="","",SUMIF(Transactions!$F:$F,TEXT(Dashboard!J$3,"mmm-yyyy")&amp;Dashboard!$B703,Transactions!$D:$D))</f>
        <v/>
      </c>
      <c r="K703" s="22" t="str">
        <f>IF($B703="","",SUMIF(Transactions!$F:$F,TEXT(Dashboard!K$3,"mmm-yyyy")&amp;Dashboard!$B703,Transactions!$D:$D))</f>
        <v/>
      </c>
      <c r="L703" s="22" t="str">
        <f>IF($B703="","",SUMIF(Transactions!$F:$F,TEXT(Dashboard!L$3,"mmm-yyyy")&amp;Dashboard!$B703,Transactions!$D:$D))</f>
        <v/>
      </c>
      <c r="M703" s="22" t="str">
        <f>IF($B703="","",SUMIF(Transactions!$F:$F,TEXT(Dashboard!M$3,"mmm-yyyy")&amp;Dashboard!$B703,Transactions!$D:$D))</f>
        <v/>
      </c>
      <c r="N703" s="22" t="str">
        <f>IF($B703="","",SUMIF(Transactions!$F:$F,TEXT(Dashboard!N$3,"mmm-yyyy")&amp;Dashboard!$B703,Transactions!$D:$D))</f>
        <v/>
      </c>
      <c r="O703" s="22" t="str">
        <f>IF($B703="","",SUMIF(Transactions!$F:$F,TEXT(Dashboard!O$3,"mmm-yyyy")&amp;Dashboard!$B703,Transactions!$D:$D))</f>
        <v/>
      </c>
      <c r="P703" s="22" t="str">
        <f t="shared" si="21"/>
        <v/>
      </c>
    </row>
    <row r="704" spans="1:16">
      <c r="A704" s="20" t="str">
        <f t="shared" si="22"/>
        <v/>
      </c>
      <c r="B704" s="21"/>
      <c r="C704" s="22" t="str">
        <f>IF($B704="","",SUMIF(Transactions!$F:$F,TEXT(Dashboard!C$3,"mmm-yyyy")&amp;Dashboard!$B704,Transactions!$D:$D))</f>
        <v/>
      </c>
      <c r="D704" s="22" t="str">
        <f>IF($B704="","",SUMIF(Transactions!$F:$F,TEXT(Dashboard!D$3,"mmm-yyyy")&amp;Dashboard!$B704,Transactions!$D:$D))</f>
        <v/>
      </c>
      <c r="E704" s="22" t="str">
        <f>IF($B704="","",SUMIF(Transactions!$F:$F,TEXT(Dashboard!E$3,"mmm-yyyy")&amp;Dashboard!$B704,Transactions!$D:$D))</f>
        <v/>
      </c>
      <c r="F704" s="22" t="str">
        <f>IF($B704="","",SUMIF(Transactions!$F:$F,TEXT(Dashboard!F$3,"mmm-yyyy")&amp;Dashboard!$B704,Transactions!$D:$D))</f>
        <v/>
      </c>
      <c r="G704" s="22" t="str">
        <f>IF($B704="","",SUMIF(Transactions!$F:$F,TEXT(Dashboard!G$3,"mmm-yyyy")&amp;Dashboard!$B704,Transactions!$D:$D))</f>
        <v/>
      </c>
      <c r="H704" s="22" t="str">
        <f>IF($B704="","",SUMIF(Transactions!$F:$F,TEXT(Dashboard!H$3,"mmm-yyyy")&amp;Dashboard!$B704,Transactions!$D:$D))</f>
        <v/>
      </c>
      <c r="I704" s="22" t="str">
        <f>IF($B704="","",SUMIF(Transactions!$F:$F,TEXT(Dashboard!I$3,"mmm-yyyy")&amp;Dashboard!$B704,Transactions!$D:$D))</f>
        <v/>
      </c>
      <c r="J704" s="22" t="str">
        <f>IF($B704="","",SUMIF(Transactions!$F:$F,TEXT(Dashboard!J$3,"mmm-yyyy")&amp;Dashboard!$B704,Transactions!$D:$D))</f>
        <v/>
      </c>
      <c r="K704" s="22" t="str">
        <f>IF($B704="","",SUMIF(Transactions!$F:$F,TEXT(Dashboard!K$3,"mmm-yyyy")&amp;Dashboard!$B704,Transactions!$D:$D))</f>
        <v/>
      </c>
      <c r="L704" s="22" t="str">
        <f>IF($B704="","",SUMIF(Transactions!$F:$F,TEXT(Dashboard!L$3,"mmm-yyyy")&amp;Dashboard!$B704,Transactions!$D:$D))</f>
        <v/>
      </c>
      <c r="M704" s="22" t="str">
        <f>IF($B704="","",SUMIF(Transactions!$F:$F,TEXT(Dashboard!M$3,"mmm-yyyy")&amp;Dashboard!$B704,Transactions!$D:$D))</f>
        <v/>
      </c>
      <c r="N704" s="22" t="str">
        <f>IF($B704="","",SUMIF(Transactions!$F:$F,TEXT(Dashboard!N$3,"mmm-yyyy")&amp;Dashboard!$B704,Transactions!$D:$D))</f>
        <v/>
      </c>
      <c r="O704" s="22" t="str">
        <f>IF($B704="","",SUMIF(Transactions!$F:$F,TEXT(Dashboard!O$3,"mmm-yyyy")&amp;Dashboard!$B704,Transactions!$D:$D))</f>
        <v/>
      </c>
      <c r="P704" s="22" t="str">
        <f t="shared" si="21"/>
        <v/>
      </c>
    </row>
    <row r="705" spans="1:16">
      <c r="A705" s="20" t="str">
        <f t="shared" si="22"/>
        <v/>
      </c>
      <c r="B705" s="21"/>
      <c r="C705" s="22" t="str">
        <f>IF($B705="","",SUMIF(Transactions!$F:$F,TEXT(Dashboard!C$3,"mmm-yyyy")&amp;Dashboard!$B705,Transactions!$D:$D))</f>
        <v/>
      </c>
      <c r="D705" s="22" t="str">
        <f>IF($B705="","",SUMIF(Transactions!$F:$F,TEXT(Dashboard!D$3,"mmm-yyyy")&amp;Dashboard!$B705,Transactions!$D:$D))</f>
        <v/>
      </c>
      <c r="E705" s="22" t="str">
        <f>IF($B705="","",SUMIF(Transactions!$F:$F,TEXT(Dashboard!E$3,"mmm-yyyy")&amp;Dashboard!$B705,Transactions!$D:$D))</f>
        <v/>
      </c>
      <c r="F705" s="22" t="str">
        <f>IF($B705="","",SUMIF(Transactions!$F:$F,TEXT(Dashboard!F$3,"mmm-yyyy")&amp;Dashboard!$B705,Transactions!$D:$D))</f>
        <v/>
      </c>
      <c r="G705" s="22" t="str">
        <f>IF($B705="","",SUMIF(Transactions!$F:$F,TEXT(Dashboard!G$3,"mmm-yyyy")&amp;Dashboard!$B705,Transactions!$D:$D))</f>
        <v/>
      </c>
      <c r="H705" s="22" t="str">
        <f>IF($B705="","",SUMIF(Transactions!$F:$F,TEXT(Dashboard!H$3,"mmm-yyyy")&amp;Dashboard!$B705,Transactions!$D:$D))</f>
        <v/>
      </c>
      <c r="I705" s="22" t="str">
        <f>IF($B705="","",SUMIF(Transactions!$F:$F,TEXT(Dashboard!I$3,"mmm-yyyy")&amp;Dashboard!$B705,Transactions!$D:$D))</f>
        <v/>
      </c>
      <c r="J705" s="22" t="str">
        <f>IF($B705="","",SUMIF(Transactions!$F:$F,TEXT(Dashboard!J$3,"mmm-yyyy")&amp;Dashboard!$B705,Transactions!$D:$D))</f>
        <v/>
      </c>
      <c r="K705" s="22" t="str">
        <f>IF($B705="","",SUMIF(Transactions!$F:$F,TEXT(Dashboard!K$3,"mmm-yyyy")&amp;Dashboard!$B705,Transactions!$D:$D))</f>
        <v/>
      </c>
      <c r="L705" s="22" t="str">
        <f>IF($B705="","",SUMIF(Transactions!$F:$F,TEXT(Dashboard!L$3,"mmm-yyyy")&amp;Dashboard!$B705,Transactions!$D:$D))</f>
        <v/>
      </c>
      <c r="M705" s="22" t="str">
        <f>IF($B705="","",SUMIF(Transactions!$F:$F,TEXT(Dashboard!M$3,"mmm-yyyy")&amp;Dashboard!$B705,Transactions!$D:$D))</f>
        <v/>
      </c>
      <c r="N705" s="22" t="str">
        <f>IF($B705="","",SUMIF(Transactions!$F:$F,TEXT(Dashboard!N$3,"mmm-yyyy")&amp;Dashboard!$B705,Transactions!$D:$D))</f>
        <v/>
      </c>
      <c r="O705" s="22" t="str">
        <f>IF($B705="","",SUMIF(Transactions!$F:$F,TEXT(Dashboard!O$3,"mmm-yyyy")&amp;Dashboard!$B705,Transactions!$D:$D))</f>
        <v/>
      </c>
      <c r="P705" s="22" t="str">
        <f t="shared" si="21"/>
        <v/>
      </c>
    </row>
    <row r="706" spans="1:16">
      <c r="A706" s="20" t="str">
        <f t="shared" si="22"/>
        <v/>
      </c>
      <c r="B706" s="21"/>
      <c r="C706" s="22" t="str">
        <f>IF($B706="","",SUMIF(Transactions!$F:$F,TEXT(Dashboard!C$3,"mmm-yyyy")&amp;Dashboard!$B706,Transactions!$D:$D))</f>
        <v/>
      </c>
      <c r="D706" s="22" t="str">
        <f>IF($B706="","",SUMIF(Transactions!$F:$F,TEXT(Dashboard!D$3,"mmm-yyyy")&amp;Dashboard!$B706,Transactions!$D:$D))</f>
        <v/>
      </c>
      <c r="E706" s="22" t="str">
        <f>IF($B706="","",SUMIF(Transactions!$F:$F,TEXT(Dashboard!E$3,"mmm-yyyy")&amp;Dashboard!$B706,Transactions!$D:$D))</f>
        <v/>
      </c>
      <c r="F706" s="22" t="str">
        <f>IF($B706="","",SUMIF(Transactions!$F:$F,TEXT(Dashboard!F$3,"mmm-yyyy")&amp;Dashboard!$B706,Transactions!$D:$D))</f>
        <v/>
      </c>
      <c r="G706" s="22" t="str">
        <f>IF($B706="","",SUMIF(Transactions!$F:$F,TEXT(Dashboard!G$3,"mmm-yyyy")&amp;Dashboard!$B706,Transactions!$D:$D))</f>
        <v/>
      </c>
      <c r="H706" s="22" t="str">
        <f>IF($B706="","",SUMIF(Transactions!$F:$F,TEXT(Dashboard!H$3,"mmm-yyyy")&amp;Dashboard!$B706,Transactions!$D:$D))</f>
        <v/>
      </c>
      <c r="I706" s="22" t="str">
        <f>IF($B706="","",SUMIF(Transactions!$F:$F,TEXT(Dashboard!I$3,"mmm-yyyy")&amp;Dashboard!$B706,Transactions!$D:$D))</f>
        <v/>
      </c>
      <c r="J706" s="22" t="str">
        <f>IF($B706="","",SUMIF(Transactions!$F:$F,TEXT(Dashboard!J$3,"mmm-yyyy")&amp;Dashboard!$B706,Transactions!$D:$D))</f>
        <v/>
      </c>
      <c r="K706" s="22" t="str">
        <f>IF($B706="","",SUMIF(Transactions!$F:$F,TEXT(Dashboard!K$3,"mmm-yyyy")&amp;Dashboard!$B706,Transactions!$D:$D))</f>
        <v/>
      </c>
      <c r="L706" s="22" t="str">
        <f>IF($B706="","",SUMIF(Transactions!$F:$F,TEXT(Dashboard!L$3,"mmm-yyyy")&amp;Dashboard!$B706,Transactions!$D:$D))</f>
        <v/>
      </c>
      <c r="M706" s="22" t="str">
        <f>IF($B706="","",SUMIF(Transactions!$F:$F,TEXT(Dashboard!M$3,"mmm-yyyy")&amp;Dashboard!$B706,Transactions!$D:$D))</f>
        <v/>
      </c>
      <c r="N706" s="22" t="str">
        <f>IF($B706="","",SUMIF(Transactions!$F:$F,TEXT(Dashboard!N$3,"mmm-yyyy")&amp;Dashboard!$B706,Transactions!$D:$D))</f>
        <v/>
      </c>
      <c r="O706" s="22" t="str">
        <f>IF($B706="","",SUMIF(Transactions!$F:$F,TEXT(Dashboard!O$3,"mmm-yyyy")&amp;Dashboard!$B706,Transactions!$D:$D))</f>
        <v/>
      </c>
      <c r="P706" s="22" t="str">
        <f t="shared" si="21"/>
        <v/>
      </c>
    </row>
    <row r="707" spans="1:16">
      <c r="A707" s="20" t="str">
        <f t="shared" si="22"/>
        <v/>
      </c>
      <c r="B707" s="21"/>
      <c r="C707" s="22" t="str">
        <f>IF($B707="","",SUMIF(Transactions!$F:$F,TEXT(Dashboard!C$3,"mmm-yyyy")&amp;Dashboard!$B707,Transactions!$D:$D))</f>
        <v/>
      </c>
      <c r="D707" s="22" t="str">
        <f>IF($B707="","",SUMIF(Transactions!$F:$F,TEXT(Dashboard!D$3,"mmm-yyyy")&amp;Dashboard!$B707,Transactions!$D:$D))</f>
        <v/>
      </c>
      <c r="E707" s="22" t="str">
        <f>IF($B707="","",SUMIF(Transactions!$F:$F,TEXT(Dashboard!E$3,"mmm-yyyy")&amp;Dashboard!$B707,Transactions!$D:$D))</f>
        <v/>
      </c>
      <c r="F707" s="22" t="str">
        <f>IF($B707="","",SUMIF(Transactions!$F:$F,TEXT(Dashboard!F$3,"mmm-yyyy")&amp;Dashboard!$B707,Transactions!$D:$D))</f>
        <v/>
      </c>
      <c r="G707" s="22" t="str">
        <f>IF($B707="","",SUMIF(Transactions!$F:$F,TEXT(Dashboard!G$3,"mmm-yyyy")&amp;Dashboard!$B707,Transactions!$D:$D))</f>
        <v/>
      </c>
      <c r="H707" s="22" t="str">
        <f>IF($B707="","",SUMIF(Transactions!$F:$F,TEXT(Dashboard!H$3,"mmm-yyyy")&amp;Dashboard!$B707,Transactions!$D:$D))</f>
        <v/>
      </c>
      <c r="I707" s="22" t="str">
        <f>IF($B707="","",SUMIF(Transactions!$F:$F,TEXT(Dashboard!I$3,"mmm-yyyy")&amp;Dashboard!$B707,Transactions!$D:$D))</f>
        <v/>
      </c>
      <c r="J707" s="22" t="str">
        <f>IF($B707="","",SUMIF(Transactions!$F:$F,TEXT(Dashboard!J$3,"mmm-yyyy")&amp;Dashboard!$B707,Transactions!$D:$D))</f>
        <v/>
      </c>
      <c r="K707" s="22" t="str">
        <f>IF($B707="","",SUMIF(Transactions!$F:$F,TEXT(Dashboard!K$3,"mmm-yyyy")&amp;Dashboard!$B707,Transactions!$D:$D))</f>
        <v/>
      </c>
      <c r="L707" s="22" t="str">
        <f>IF($B707="","",SUMIF(Transactions!$F:$F,TEXT(Dashboard!L$3,"mmm-yyyy")&amp;Dashboard!$B707,Transactions!$D:$D))</f>
        <v/>
      </c>
      <c r="M707" s="22" t="str">
        <f>IF($B707="","",SUMIF(Transactions!$F:$F,TEXT(Dashboard!M$3,"mmm-yyyy")&amp;Dashboard!$B707,Transactions!$D:$D))</f>
        <v/>
      </c>
      <c r="N707" s="22" t="str">
        <f>IF($B707="","",SUMIF(Transactions!$F:$F,TEXT(Dashboard!N$3,"mmm-yyyy")&amp;Dashboard!$B707,Transactions!$D:$D))</f>
        <v/>
      </c>
      <c r="O707" s="22" t="str">
        <f>IF($B707="","",SUMIF(Transactions!$F:$F,TEXT(Dashboard!O$3,"mmm-yyyy")&amp;Dashboard!$B707,Transactions!$D:$D))</f>
        <v/>
      </c>
      <c r="P707" s="22" t="str">
        <f t="shared" si="21"/>
        <v/>
      </c>
    </row>
    <row r="708" spans="1:16">
      <c r="A708" s="20" t="str">
        <f t="shared" si="22"/>
        <v/>
      </c>
      <c r="B708" s="21"/>
      <c r="C708" s="22" t="str">
        <f>IF($B708="","",SUMIF(Transactions!$F:$F,TEXT(Dashboard!C$3,"mmm-yyyy")&amp;Dashboard!$B708,Transactions!$D:$D))</f>
        <v/>
      </c>
      <c r="D708" s="22" t="str">
        <f>IF($B708="","",SUMIF(Transactions!$F:$F,TEXT(Dashboard!D$3,"mmm-yyyy")&amp;Dashboard!$B708,Transactions!$D:$D))</f>
        <v/>
      </c>
      <c r="E708" s="22" t="str">
        <f>IF($B708="","",SUMIF(Transactions!$F:$F,TEXT(Dashboard!E$3,"mmm-yyyy")&amp;Dashboard!$B708,Transactions!$D:$D))</f>
        <v/>
      </c>
      <c r="F708" s="22" t="str">
        <f>IF($B708="","",SUMIF(Transactions!$F:$F,TEXT(Dashboard!F$3,"mmm-yyyy")&amp;Dashboard!$B708,Transactions!$D:$D))</f>
        <v/>
      </c>
      <c r="G708" s="22" t="str">
        <f>IF($B708="","",SUMIF(Transactions!$F:$F,TEXT(Dashboard!G$3,"mmm-yyyy")&amp;Dashboard!$B708,Transactions!$D:$D))</f>
        <v/>
      </c>
      <c r="H708" s="22" t="str">
        <f>IF($B708="","",SUMIF(Transactions!$F:$F,TEXT(Dashboard!H$3,"mmm-yyyy")&amp;Dashboard!$B708,Transactions!$D:$D))</f>
        <v/>
      </c>
      <c r="I708" s="22" t="str">
        <f>IF($B708="","",SUMIF(Transactions!$F:$F,TEXT(Dashboard!I$3,"mmm-yyyy")&amp;Dashboard!$B708,Transactions!$D:$D))</f>
        <v/>
      </c>
      <c r="J708" s="22" t="str">
        <f>IF($B708="","",SUMIF(Transactions!$F:$F,TEXT(Dashboard!J$3,"mmm-yyyy")&amp;Dashboard!$B708,Transactions!$D:$D))</f>
        <v/>
      </c>
      <c r="K708" s="22" t="str">
        <f>IF($B708="","",SUMIF(Transactions!$F:$F,TEXT(Dashboard!K$3,"mmm-yyyy")&amp;Dashboard!$B708,Transactions!$D:$D))</f>
        <v/>
      </c>
      <c r="L708" s="22" t="str">
        <f>IF($B708="","",SUMIF(Transactions!$F:$F,TEXT(Dashboard!L$3,"mmm-yyyy")&amp;Dashboard!$B708,Transactions!$D:$D))</f>
        <v/>
      </c>
      <c r="M708" s="22" t="str">
        <f>IF($B708="","",SUMIF(Transactions!$F:$F,TEXT(Dashboard!M$3,"mmm-yyyy")&amp;Dashboard!$B708,Transactions!$D:$D))</f>
        <v/>
      </c>
      <c r="N708" s="22" t="str">
        <f>IF($B708="","",SUMIF(Transactions!$F:$F,TEXT(Dashboard!N$3,"mmm-yyyy")&amp;Dashboard!$B708,Transactions!$D:$D))</f>
        <v/>
      </c>
      <c r="O708" s="22" t="str">
        <f>IF($B708="","",SUMIF(Transactions!$F:$F,TEXT(Dashboard!O$3,"mmm-yyyy")&amp;Dashboard!$B708,Transactions!$D:$D))</f>
        <v/>
      </c>
      <c r="P708" s="22" t="str">
        <f t="shared" si="21"/>
        <v/>
      </c>
    </row>
    <row r="709" spans="1:16">
      <c r="A709" s="20" t="str">
        <f t="shared" si="22"/>
        <v/>
      </c>
      <c r="B709" s="21"/>
      <c r="C709" s="22" t="str">
        <f>IF($B709="","",SUMIF(Transactions!$F:$F,TEXT(Dashboard!C$3,"mmm-yyyy")&amp;Dashboard!$B709,Transactions!$D:$D))</f>
        <v/>
      </c>
      <c r="D709" s="22" t="str">
        <f>IF($B709="","",SUMIF(Transactions!$F:$F,TEXT(Dashboard!D$3,"mmm-yyyy")&amp;Dashboard!$B709,Transactions!$D:$D))</f>
        <v/>
      </c>
      <c r="E709" s="22" t="str">
        <f>IF($B709="","",SUMIF(Transactions!$F:$F,TEXT(Dashboard!E$3,"mmm-yyyy")&amp;Dashboard!$B709,Transactions!$D:$D))</f>
        <v/>
      </c>
      <c r="F709" s="22" t="str">
        <f>IF($B709="","",SUMIF(Transactions!$F:$F,TEXT(Dashboard!F$3,"mmm-yyyy")&amp;Dashboard!$B709,Transactions!$D:$D))</f>
        <v/>
      </c>
      <c r="G709" s="22" t="str">
        <f>IF($B709="","",SUMIF(Transactions!$F:$F,TEXT(Dashboard!G$3,"mmm-yyyy")&amp;Dashboard!$B709,Transactions!$D:$D))</f>
        <v/>
      </c>
      <c r="H709" s="22" t="str">
        <f>IF($B709="","",SUMIF(Transactions!$F:$F,TEXT(Dashboard!H$3,"mmm-yyyy")&amp;Dashboard!$B709,Transactions!$D:$D))</f>
        <v/>
      </c>
      <c r="I709" s="22" t="str">
        <f>IF($B709="","",SUMIF(Transactions!$F:$F,TEXT(Dashboard!I$3,"mmm-yyyy")&amp;Dashboard!$B709,Transactions!$D:$D))</f>
        <v/>
      </c>
      <c r="J709" s="22" t="str">
        <f>IF($B709="","",SUMIF(Transactions!$F:$F,TEXT(Dashboard!J$3,"mmm-yyyy")&amp;Dashboard!$B709,Transactions!$D:$D))</f>
        <v/>
      </c>
      <c r="K709" s="22" t="str">
        <f>IF($B709="","",SUMIF(Transactions!$F:$F,TEXT(Dashboard!K$3,"mmm-yyyy")&amp;Dashboard!$B709,Transactions!$D:$D))</f>
        <v/>
      </c>
      <c r="L709" s="22" t="str">
        <f>IF($B709="","",SUMIF(Transactions!$F:$F,TEXT(Dashboard!L$3,"mmm-yyyy")&amp;Dashboard!$B709,Transactions!$D:$D))</f>
        <v/>
      </c>
      <c r="M709" s="22" t="str">
        <f>IF($B709="","",SUMIF(Transactions!$F:$F,TEXT(Dashboard!M$3,"mmm-yyyy")&amp;Dashboard!$B709,Transactions!$D:$D))</f>
        <v/>
      </c>
      <c r="N709" s="22" t="str">
        <f>IF($B709="","",SUMIF(Transactions!$F:$F,TEXT(Dashboard!N$3,"mmm-yyyy")&amp;Dashboard!$B709,Transactions!$D:$D))</f>
        <v/>
      </c>
      <c r="O709" s="22" t="str">
        <f>IF($B709="","",SUMIF(Transactions!$F:$F,TEXT(Dashboard!O$3,"mmm-yyyy")&amp;Dashboard!$B709,Transactions!$D:$D))</f>
        <v/>
      </c>
      <c r="P709" s="22" t="str">
        <f t="shared" ref="P709:P772" si="23">IF(B709="","",SUM(C709:O709))</f>
        <v/>
      </c>
    </row>
    <row r="710" spans="1:16">
      <c r="A710" s="20" t="str">
        <f t="shared" ref="A710:A773" si="24">IF(B710="","",A709+1)</f>
        <v/>
      </c>
      <c r="B710" s="21"/>
      <c r="C710" s="22" t="str">
        <f>IF($B710="","",SUMIF(Transactions!$F:$F,TEXT(Dashboard!C$3,"mmm-yyyy")&amp;Dashboard!$B710,Transactions!$D:$D))</f>
        <v/>
      </c>
      <c r="D710" s="22" t="str">
        <f>IF($B710="","",SUMIF(Transactions!$F:$F,TEXT(Dashboard!D$3,"mmm-yyyy")&amp;Dashboard!$B710,Transactions!$D:$D))</f>
        <v/>
      </c>
      <c r="E710" s="22" t="str">
        <f>IF($B710="","",SUMIF(Transactions!$F:$F,TEXT(Dashboard!E$3,"mmm-yyyy")&amp;Dashboard!$B710,Transactions!$D:$D))</f>
        <v/>
      </c>
      <c r="F710" s="22" t="str">
        <f>IF($B710="","",SUMIF(Transactions!$F:$F,TEXT(Dashboard!F$3,"mmm-yyyy")&amp;Dashboard!$B710,Transactions!$D:$D))</f>
        <v/>
      </c>
      <c r="G710" s="22" t="str">
        <f>IF($B710="","",SUMIF(Transactions!$F:$F,TEXT(Dashboard!G$3,"mmm-yyyy")&amp;Dashboard!$B710,Transactions!$D:$D))</f>
        <v/>
      </c>
      <c r="H710" s="22" t="str">
        <f>IF($B710="","",SUMIF(Transactions!$F:$F,TEXT(Dashboard!H$3,"mmm-yyyy")&amp;Dashboard!$B710,Transactions!$D:$D))</f>
        <v/>
      </c>
      <c r="I710" s="22" t="str">
        <f>IF($B710="","",SUMIF(Transactions!$F:$F,TEXT(Dashboard!I$3,"mmm-yyyy")&amp;Dashboard!$B710,Transactions!$D:$D))</f>
        <v/>
      </c>
      <c r="J710" s="22" t="str">
        <f>IF($B710="","",SUMIF(Transactions!$F:$F,TEXT(Dashboard!J$3,"mmm-yyyy")&amp;Dashboard!$B710,Transactions!$D:$D))</f>
        <v/>
      </c>
      <c r="K710" s="22" t="str">
        <f>IF($B710="","",SUMIF(Transactions!$F:$F,TEXT(Dashboard!K$3,"mmm-yyyy")&amp;Dashboard!$B710,Transactions!$D:$D))</f>
        <v/>
      </c>
      <c r="L710" s="22" t="str">
        <f>IF($B710="","",SUMIF(Transactions!$F:$F,TEXT(Dashboard!L$3,"mmm-yyyy")&amp;Dashboard!$B710,Transactions!$D:$D))</f>
        <v/>
      </c>
      <c r="M710" s="22" t="str">
        <f>IF($B710="","",SUMIF(Transactions!$F:$F,TEXT(Dashboard!M$3,"mmm-yyyy")&amp;Dashboard!$B710,Transactions!$D:$D))</f>
        <v/>
      </c>
      <c r="N710" s="22" t="str">
        <f>IF($B710="","",SUMIF(Transactions!$F:$F,TEXT(Dashboard!N$3,"mmm-yyyy")&amp;Dashboard!$B710,Transactions!$D:$D))</f>
        <v/>
      </c>
      <c r="O710" s="22" t="str">
        <f>IF($B710="","",SUMIF(Transactions!$F:$F,TEXT(Dashboard!O$3,"mmm-yyyy")&amp;Dashboard!$B710,Transactions!$D:$D))</f>
        <v/>
      </c>
      <c r="P710" s="22" t="str">
        <f t="shared" si="23"/>
        <v/>
      </c>
    </row>
    <row r="711" spans="1:16">
      <c r="A711" s="20" t="str">
        <f t="shared" si="24"/>
        <v/>
      </c>
      <c r="B711" s="21"/>
      <c r="C711" s="22" t="str">
        <f>IF($B711="","",SUMIF(Transactions!$F:$F,TEXT(Dashboard!C$3,"mmm-yyyy")&amp;Dashboard!$B711,Transactions!$D:$D))</f>
        <v/>
      </c>
      <c r="D711" s="22" t="str">
        <f>IF($B711="","",SUMIF(Transactions!$F:$F,TEXT(Dashboard!D$3,"mmm-yyyy")&amp;Dashboard!$B711,Transactions!$D:$D))</f>
        <v/>
      </c>
      <c r="E711" s="22" t="str">
        <f>IF($B711="","",SUMIF(Transactions!$F:$F,TEXT(Dashboard!E$3,"mmm-yyyy")&amp;Dashboard!$B711,Transactions!$D:$D))</f>
        <v/>
      </c>
      <c r="F711" s="22" t="str">
        <f>IF($B711="","",SUMIF(Transactions!$F:$F,TEXT(Dashboard!F$3,"mmm-yyyy")&amp;Dashboard!$B711,Transactions!$D:$D))</f>
        <v/>
      </c>
      <c r="G711" s="22" t="str">
        <f>IF($B711="","",SUMIF(Transactions!$F:$F,TEXT(Dashboard!G$3,"mmm-yyyy")&amp;Dashboard!$B711,Transactions!$D:$D))</f>
        <v/>
      </c>
      <c r="H711" s="22" t="str">
        <f>IF($B711="","",SUMIF(Transactions!$F:$F,TEXT(Dashboard!H$3,"mmm-yyyy")&amp;Dashboard!$B711,Transactions!$D:$D))</f>
        <v/>
      </c>
      <c r="I711" s="22" t="str">
        <f>IF($B711="","",SUMIF(Transactions!$F:$F,TEXT(Dashboard!I$3,"mmm-yyyy")&amp;Dashboard!$B711,Transactions!$D:$D))</f>
        <v/>
      </c>
      <c r="J711" s="22" t="str">
        <f>IF($B711="","",SUMIF(Transactions!$F:$F,TEXT(Dashboard!J$3,"mmm-yyyy")&amp;Dashboard!$B711,Transactions!$D:$D))</f>
        <v/>
      </c>
      <c r="K711" s="22" t="str">
        <f>IF($B711="","",SUMIF(Transactions!$F:$F,TEXT(Dashboard!K$3,"mmm-yyyy")&amp;Dashboard!$B711,Transactions!$D:$D))</f>
        <v/>
      </c>
      <c r="L711" s="22" t="str">
        <f>IF($B711="","",SUMIF(Transactions!$F:$F,TEXT(Dashboard!L$3,"mmm-yyyy")&amp;Dashboard!$B711,Transactions!$D:$D))</f>
        <v/>
      </c>
      <c r="M711" s="22" t="str">
        <f>IF($B711="","",SUMIF(Transactions!$F:$F,TEXT(Dashboard!M$3,"mmm-yyyy")&amp;Dashboard!$B711,Transactions!$D:$D))</f>
        <v/>
      </c>
      <c r="N711" s="22" t="str">
        <f>IF($B711="","",SUMIF(Transactions!$F:$F,TEXT(Dashboard!N$3,"mmm-yyyy")&amp;Dashboard!$B711,Transactions!$D:$D))</f>
        <v/>
      </c>
      <c r="O711" s="22" t="str">
        <f>IF($B711="","",SUMIF(Transactions!$F:$F,TEXT(Dashboard!O$3,"mmm-yyyy")&amp;Dashboard!$B711,Transactions!$D:$D))</f>
        <v/>
      </c>
      <c r="P711" s="22" t="str">
        <f t="shared" si="23"/>
        <v/>
      </c>
    </row>
    <row r="712" spans="1:16">
      <c r="A712" s="20" t="str">
        <f t="shared" si="24"/>
        <v/>
      </c>
      <c r="B712" s="21"/>
      <c r="C712" s="22" t="str">
        <f>IF($B712="","",SUMIF(Transactions!$F:$F,TEXT(Dashboard!C$3,"mmm-yyyy")&amp;Dashboard!$B712,Transactions!$D:$D))</f>
        <v/>
      </c>
      <c r="D712" s="22" t="str">
        <f>IF($B712="","",SUMIF(Transactions!$F:$F,TEXT(Dashboard!D$3,"mmm-yyyy")&amp;Dashboard!$B712,Transactions!$D:$D))</f>
        <v/>
      </c>
      <c r="E712" s="22" t="str">
        <f>IF($B712="","",SUMIF(Transactions!$F:$F,TEXT(Dashboard!E$3,"mmm-yyyy")&amp;Dashboard!$B712,Transactions!$D:$D))</f>
        <v/>
      </c>
      <c r="F712" s="22" t="str">
        <f>IF($B712="","",SUMIF(Transactions!$F:$F,TEXT(Dashboard!F$3,"mmm-yyyy")&amp;Dashboard!$B712,Transactions!$D:$D))</f>
        <v/>
      </c>
      <c r="G712" s="22" t="str">
        <f>IF($B712="","",SUMIF(Transactions!$F:$F,TEXT(Dashboard!G$3,"mmm-yyyy")&amp;Dashboard!$B712,Transactions!$D:$D))</f>
        <v/>
      </c>
      <c r="H712" s="22" t="str">
        <f>IF($B712="","",SUMIF(Transactions!$F:$F,TEXT(Dashboard!H$3,"mmm-yyyy")&amp;Dashboard!$B712,Transactions!$D:$D))</f>
        <v/>
      </c>
      <c r="I712" s="22" t="str">
        <f>IF($B712="","",SUMIF(Transactions!$F:$F,TEXT(Dashboard!I$3,"mmm-yyyy")&amp;Dashboard!$B712,Transactions!$D:$D))</f>
        <v/>
      </c>
      <c r="J712" s="22" t="str">
        <f>IF($B712="","",SUMIF(Transactions!$F:$F,TEXT(Dashboard!J$3,"mmm-yyyy")&amp;Dashboard!$B712,Transactions!$D:$D))</f>
        <v/>
      </c>
      <c r="K712" s="22" t="str">
        <f>IF($B712="","",SUMIF(Transactions!$F:$F,TEXT(Dashboard!K$3,"mmm-yyyy")&amp;Dashboard!$B712,Transactions!$D:$D))</f>
        <v/>
      </c>
      <c r="L712" s="22" t="str">
        <f>IF($B712="","",SUMIF(Transactions!$F:$F,TEXT(Dashboard!L$3,"mmm-yyyy")&amp;Dashboard!$B712,Transactions!$D:$D))</f>
        <v/>
      </c>
      <c r="M712" s="22" t="str">
        <f>IF($B712="","",SUMIF(Transactions!$F:$F,TEXT(Dashboard!M$3,"mmm-yyyy")&amp;Dashboard!$B712,Transactions!$D:$D))</f>
        <v/>
      </c>
      <c r="N712" s="22" t="str">
        <f>IF($B712="","",SUMIF(Transactions!$F:$F,TEXT(Dashboard!N$3,"mmm-yyyy")&amp;Dashboard!$B712,Transactions!$D:$D))</f>
        <v/>
      </c>
      <c r="O712" s="22" t="str">
        <f>IF($B712="","",SUMIF(Transactions!$F:$F,TEXT(Dashboard!O$3,"mmm-yyyy")&amp;Dashboard!$B712,Transactions!$D:$D))</f>
        <v/>
      </c>
      <c r="P712" s="22" t="str">
        <f t="shared" si="23"/>
        <v/>
      </c>
    </row>
    <row r="713" spans="1:16">
      <c r="A713" s="20" t="str">
        <f t="shared" si="24"/>
        <v/>
      </c>
      <c r="B713" s="21"/>
      <c r="C713" s="22" t="str">
        <f>IF($B713="","",SUMIF(Transactions!$F:$F,TEXT(Dashboard!C$3,"mmm-yyyy")&amp;Dashboard!$B713,Transactions!$D:$D))</f>
        <v/>
      </c>
      <c r="D713" s="22" t="str">
        <f>IF($B713="","",SUMIF(Transactions!$F:$F,TEXT(Dashboard!D$3,"mmm-yyyy")&amp;Dashboard!$B713,Transactions!$D:$D))</f>
        <v/>
      </c>
      <c r="E713" s="22" t="str">
        <f>IF($B713="","",SUMIF(Transactions!$F:$F,TEXT(Dashboard!E$3,"mmm-yyyy")&amp;Dashboard!$B713,Transactions!$D:$D))</f>
        <v/>
      </c>
      <c r="F713" s="22" t="str">
        <f>IF($B713="","",SUMIF(Transactions!$F:$F,TEXT(Dashboard!F$3,"mmm-yyyy")&amp;Dashboard!$B713,Transactions!$D:$D))</f>
        <v/>
      </c>
      <c r="G713" s="22" t="str">
        <f>IF($B713="","",SUMIF(Transactions!$F:$F,TEXT(Dashboard!G$3,"mmm-yyyy")&amp;Dashboard!$B713,Transactions!$D:$D))</f>
        <v/>
      </c>
      <c r="H713" s="22" t="str">
        <f>IF($B713="","",SUMIF(Transactions!$F:$F,TEXT(Dashboard!H$3,"mmm-yyyy")&amp;Dashboard!$B713,Transactions!$D:$D))</f>
        <v/>
      </c>
      <c r="I713" s="22" t="str">
        <f>IF($B713="","",SUMIF(Transactions!$F:$F,TEXT(Dashboard!I$3,"mmm-yyyy")&amp;Dashboard!$B713,Transactions!$D:$D))</f>
        <v/>
      </c>
      <c r="J713" s="22" t="str">
        <f>IF($B713="","",SUMIF(Transactions!$F:$F,TEXT(Dashboard!J$3,"mmm-yyyy")&amp;Dashboard!$B713,Transactions!$D:$D))</f>
        <v/>
      </c>
      <c r="K713" s="22" t="str">
        <f>IF($B713="","",SUMIF(Transactions!$F:$F,TEXT(Dashboard!K$3,"mmm-yyyy")&amp;Dashboard!$B713,Transactions!$D:$D))</f>
        <v/>
      </c>
      <c r="L713" s="22" t="str">
        <f>IF($B713="","",SUMIF(Transactions!$F:$F,TEXT(Dashboard!L$3,"mmm-yyyy")&amp;Dashboard!$B713,Transactions!$D:$D))</f>
        <v/>
      </c>
      <c r="M713" s="22" t="str">
        <f>IF($B713="","",SUMIF(Transactions!$F:$F,TEXT(Dashboard!M$3,"mmm-yyyy")&amp;Dashboard!$B713,Transactions!$D:$D))</f>
        <v/>
      </c>
      <c r="N713" s="22" t="str">
        <f>IF($B713="","",SUMIF(Transactions!$F:$F,TEXT(Dashboard!N$3,"mmm-yyyy")&amp;Dashboard!$B713,Transactions!$D:$D))</f>
        <v/>
      </c>
      <c r="O713" s="22" t="str">
        <f>IF($B713="","",SUMIF(Transactions!$F:$F,TEXT(Dashboard!O$3,"mmm-yyyy")&amp;Dashboard!$B713,Transactions!$D:$D))</f>
        <v/>
      </c>
      <c r="P713" s="22" t="str">
        <f t="shared" si="23"/>
        <v/>
      </c>
    </row>
    <row r="714" spans="1:16">
      <c r="A714" s="20" t="str">
        <f t="shared" si="24"/>
        <v/>
      </c>
      <c r="B714" s="21"/>
      <c r="C714" s="22" t="str">
        <f>IF($B714="","",SUMIF(Transactions!$F:$F,TEXT(Dashboard!C$3,"mmm-yyyy")&amp;Dashboard!$B714,Transactions!$D:$D))</f>
        <v/>
      </c>
      <c r="D714" s="22" t="str">
        <f>IF($B714="","",SUMIF(Transactions!$F:$F,TEXT(Dashboard!D$3,"mmm-yyyy")&amp;Dashboard!$B714,Transactions!$D:$D))</f>
        <v/>
      </c>
      <c r="E714" s="22" t="str">
        <f>IF($B714="","",SUMIF(Transactions!$F:$F,TEXT(Dashboard!E$3,"mmm-yyyy")&amp;Dashboard!$B714,Transactions!$D:$D))</f>
        <v/>
      </c>
      <c r="F714" s="22" t="str">
        <f>IF($B714="","",SUMIF(Transactions!$F:$F,TEXT(Dashboard!F$3,"mmm-yyyy")&amp;Dashboard!$B714,Transactions!$D:$D))</f>
        <v/>
      </c>
      <c r="G714" s="22" t="str">
        <f>IF($B714="","",SUMIF(Transactions!$F:$F,TEXT(Dashboard!G$3,"mmm-yyyy")&amp;Dashboard!$B714,Transactions!$D:$D))</f>
        <v/>
      </c>
      <c r="H714" s="22" t="str">
        <f>IF($B714="","",SUMIF(Transactions!$F:$F,TEXT(Dashboard!H$3,"mmm-yyyy")&amp;Dashboard!$B714,Transactions!$D:$D))</f>
        <v/>
      </c>
      <c r="I714" s="22" t="str">
        <f>IF($B714="","",SUMIF(Transactions!$F:$F,TEXT(Dashboard!I$3,"mmm-yyyy")&amp;Dashboard!$B714,Transactions!$D:$D))</f>
        <v/>
      </c>
      <c r="J714" s="22" t="str">
        <f>IF($B714="","",SUMIF(Transactions!$F:$F,TEXT(Dashboard!J$3,"mmm-yyyy")&amp;Dashboard!$B714,Transactions!$D:$D))</f>
        <v/>
      </c>
      <c r="K714" s="22" t="str">
        <f>IF($B714="","",SUMIF(Transactions!$F:$F,TEXT(Dashboard!K$3,"mmm-yyyy")&amp;Dashboard!$B714,Transactions!$D:$D))</f>
        <v/>
      </c>
      <c r="L714" s="22" t="str">
        <f>IF($B714="","",SUMIF(Transactions!$F:$F,TEXT(Dashboard!L$3,"mmm-yyyy")&amp;Dashboard!$B714,Transactions!$D:$D))</f>
        <v/>
      </c>
      <c r="M714" s="22" t="str">
        <f>IF($B714="","",SUMIF(Transactions!$F:$F,TEXT(Dashboard!M$3,"mmm-yyyy")&amp;Dashboard!$B714,Transactions!$D:$D))</f>
        <v/>
      </c>
      <c r="N714" s="22" t="str">
        <f>IF($B714="","",SUMIF(Transactions!$F:$F,TEXT(Dashboard!N$3,"mmm-yyyy")&amp;Dashboard!$B714,Transactions!$D:$D))</f>
        <v/>
      </c>
      <c r="O714" s="22" t="str">
        <f>IF($B714="","",SUMIF(Transactions!$F:$F,TEXT(Dashboard!O$3,"mmm-yyyy")&amp;Dashboard!$B714,Transactions!$D:$D))</f>
        <v/>
      </c>
      <c r="P714" s="22" t="str">
        <f t="shared" si="23"/>
        <v/>
      </c>
    </row>
    <row r="715" spans="1:16">
      <c r="A715" s="20" t="str">
        <f t="shared" si="24"/>
        <v/>
      </c>
      <c r="B715" s="21"/>
      <c r="C715" s="22" t="str">
        <f>IF($B715="","",SUMIF(Transactions!$F:$F,TEXT(Dashboard!C$3,"mmm-yyyy")&amp;Dashboard!$B715,Transactions!$D:$D))</f>
        <v/>
      </c>
      <c r="D715" s="22" t="str">
        <f>IF($B715="","",SUMIF(Transactions!$F:$F,TEXT(Dashboard!D$3,"mmm-yyyy")&amp;Dashboard!$B715,Transactions!$D:$D))</f>
        <v/>
      </c>
      <c r="E715" s="22" t="str">
        <f>IF($B715="","",SUMIF(Transactions!$F:$F,TEXT(Dashboard!E$3,"mmm-yyyy")&amp;Dashboard!$B715,Transactions!$D:$D))</f>
        <v/>
      </c>
      <c r="F715" s="22" t="str">
        <f>IF($B715="","",SUMIF(Transactions!$F:$F,TEXT(Dashboard!F$3,"mmm-yyyy")&amp;Dashboard!$B715,Transactions!$D:$D))</f>
        <v/>
      </c>
      <c r="G715" s="22" t="str">
        <f>IF($B715="","",SUMIF(Transactions!$F:$F,TEXT(Dashboard!G$3,"mmm-yyyy")&amp;Dashboard!$B715,Transactions!$D:$D))</f>
        <v/>
      </c>
      <c r="H715" s="22" t="str">
        <f>IF($B715="","",SUMIF(Transactions!$F:$F,TEXT(Dashboard!H$3,"mmm-yyyy")&amp;Dashboard!$B715,Transactions!$D:$D))</f>
        <v/>
      </c>
      <c r="I715" s="22" t="str">
        <f>IF($B715="","",SUMIF(Transactions!$F:$F,TEXT(Dashboard!I$3,"mmm-yyyy")&amp;Dashboard!$B715,Transactions!$D:$D))</f>
        <v/>
      </c>
      <c r="J715" s="22" t="str">
        <f>IF($B715="","",SUMIF(Transactions!$F:$F,TEXT(Dashboard!J$3,"mmm-yyyy")&amp;Dashboard!$B715,Transactions!$D:$D))</f>
        <v/>
      </c>
      <c r="K715" s="22" t="str">
        <f>IF($B715="","",SUMIF(Transactions!$F:$F,TEXT(Dashboard!K$3,"mmm-yyyy")&amp;Dashboard!$B715,Transactions!$D:$D))</f>
        <v/>
      </c>
      <c r="L715" s="22" t="str">
        <f>IF($B715="","",SUMIF(Transactions!$F:$F,TEXT(Dashboard!L$3,"mmm-yyyy")&amp;Dashboard!$B715,Transactions!$D:$D))</f>
        <v/>
      </c>
      <c r="M715" s="22" t="str">
        <f>IF($B715="","",SUMIF(Transactions!$F:$F,TEXT(Dashboard!M$3,"mmm-yyyy")&amp;Dashboard!$B715,Transactions!$D:$D))</f>
        <v/>
      </c>
      <c r="N715" s="22" t="str">
        <f>IF($B715="","",SUMIF(Transactions!$F:$F,TEXT(Dashboard!N$3,"mmm-yyyy")&amp;Dashboard!$B715,Transactions!$D:$D))</f>
        <v/>
      </c>
      <c r="O715" s="22" t="str">
        <f>IF($B715="","",SUMIF(Transactions!$F:$F,TEXT(Dashboard!O$3,"mmm-yyyy")&amp;Dashboard!$B715,Transactions!$D:$D))</f>
        <v/>
      </c>
      <c r="P715" s="22" t="str">
        <f t="shared" si="23"/>
        <v/>
      </c>
    </row>
    <row r="716" spans="1:16">
      <c r="A716" s="20" t="str">
        <f t="shared" si="24"/>
        <v/>
      </c>
      <c r="B716" s="21"/>
      <c r="C716" s="22" t="str">
        <f>IF($B716="","",SUMIF(Transactions!$F:$F,TEXT(Dashboard!C$3,"mmm-yyyy")&amp;Dashboard!$B716,Transactions!$D:$D))</f>
        <v/>
      </c>
      <c r="D716" s="22" t="str">
        <f>IF($B716="","",SUMIF(Transactions!$F:$F,TEXT(Dashboard!D$3,"mmm-yyyy")&amp;Dashboard!$B716,Transactions!$D:$D))</f>
        <v/>
      </c>
      <c r="E716" s="22" t="str">
        <f>IF($B716="","",SUMIF(Transactions!$F:$F,TEXT(Dashboard!E$3,"mmm-yyyy")&amp;Dashboard!$B716,Transactions!$D:$D))</f>
        <v/>
      </c>
      <c r="F716" s="22" t="str">
        <f>IF($B716="","",SUMIF(Transactions!$F:$F,TEXT(Dashboard!F$3,"mmm-yyyy")&amp;Dashboard!$B716,Transactions!$D:$D))</f>
        <v/>
      </c>
      <c r="G716" s="22" t="str">
        <f>IF($B716="","",SUMIF(Transactions!$F:$F,TEXT(Dashboard!G$3,"mmm-yyyy")&amp;Dashboard!$B716,Transactions!$D:$D))</f>
        <v/>
      </c>
      <c r="H716" s="22" t="str">
        <f>IF($B716="","",SUMIF(Transactions!$F:$F,TEXT(Dashboard!H$3,"mmm-yyyy")&amp;Dashboard!$B716,Transactions!$D:$D))</f>
        <v/>
      </c>
      <c r="I716" s="22" t="str">
        <f>IF($B716="","",SUMIF(Transactions!$F:$F,TEXT(Dashboard!I$3,"mmm-yyyy")&amp;Dashboard!$B716,Transactions!$D:$D))</f>
        <v/>
      </c>
      <c r="J716" s="22" t="str">
        <f>IF($B716="","",SUMIF(Transactions!$F:$F,TEXT(Dashboard!J$3,"mmm-yyyy")&amp;Dashboard!$B716,Transactions!$D:$D))</f>
        <v/>
      </c>
      <c r="K716" s="22" t="str">
        <f>IF($B716="","",SUMIF(Transactions!$F:$F,TEXT(Dashboard!K$3,"mmm-yyyy")&amp;Dashboard!$B716,Transactions!$D:$D))</f>
        <v/>
      </c>
      <c r="L716" s="22" t="str">
        <f>IF($B716="","",SUMIF(Transactions!$F:$F,TEXT(Dashboard!L$3,"mmm-yyyy")&amp;Dashboard!$B716,Transactions!$D:$D))</f>
        <v/>
      </c>
      <c r="M716" s="22" t="str">
        <f>IF($B716="","",SUMIF(Transactions!$F:$F,TEXT(Dashboard!M$3,"mmm-yyyy")&amp;Dashboard!$B716,Transactions!$D:$D))</f>
        <v/>
      </c>
      <c r="N716" s="22" t="str">
        <f>IF($B716="","",SUMIF(Transactions!$F:$F,TEXT(Dashboard!N$3,"mmm-yyyy")&amp;Dashboard!$B716,Transactions!$D:$D))</f>
        <v/>
      </c>
      <c r="O716" s="22" t="str">
        <f>IF($B716="","",SUMIF(Transactions!$F:$F,TEXT(Dashboard!O$3,"mmm-yyyy")&amp;Dashboard!$B716,Transactions!$D:$D))</f>
        <v/>
      </c>
      <c r="P716" s="22" t="str">
        <f t="shared" si="23"/>
        <v/>
      </c>
    </row>
    <row r="717" spans="1:16">
      <c r="A717" s="20" t="str">
        <f t="shared" si="24"/>
        <v/>
      </c>
      <c r="B717" s="21"/>
      <c r="C717" s="22" t="str">
        <f>IF($B717="","",SUMIF(Transactions!$F:$F,TEXT(Dashboard!C$3,"mmm-yyyy")&amp;Dashboard!$B717,Transactions!$D:$D))</f>
        <v/>
      </c>
      <c r="D717" s="22" t="str">
        <f>IF($B717="","",SUMIF(Transactions!$F:$F,TEXT(Dashboard!D$3,"mmm-yyyy")&amp;Dashboard!$B717,Transactions!$D:$D))</f>
        <v/>
      </c>
      <c r="E717" s="22" t="str">
        <f>IF($B717="","",SUMIF(Transactions!$F:$F,TEXT(Dashboard!E$3,"mmm-yyyy")&amp;Dashboard!$B717,Transactions!$D:$D))</f>
        <v/>
      </c>
      <c r="F717" s="22" t="str">
        <f>IF($B717="","",SUMIF(Transactions!$F:$F,TEXT(Dashboard!F$3,"mmm-yyyy")&amp;Dashboard!$B717,Transactions!$D:$D))</f>
        <v/>
      </c>
      <c r="G717" s="22" t="str">
        <f>IF($B717="","",SUMIF(Transactions!$F:$F,TEXT(Dashboard!G$3,"mmm-yyyy")&amp;Dashboard!$B717,Transactions!$D:$D))</f>
        <v/>
      </c>
      <c r="H717" s="22" t="str">
        <f>IF($B717="","",SUMIF(Transactions!$F:$F,TEXT(Dashboard!H$3,"mmm-yyyy")&amp;Dashboard!$B717,Transactions!$D:$D))</f>
        <v/>
      </c>
      <c r="I717" s="22" t="str">
        <f>IF($B717="","",SUMIF(Transactions!$F:$F,TEXT(Dashboard!I$3,"mmm-yyyy")&amp;Dashboard!$B717,Transactions!$D:$D))</f>
        <v/>
      </c>
      <c r="J717" s="22" t="str">
        <f>IF($B717="","",SUMIF(Transactions!$F:$F,TEXT(Dashboard!J$3,"mmm-yyyy")&amp;Dashboard!$B717,Transactions!$D:$D))</f>
        <v/>
      </c>
      <c r="K717" s="22" t="str">
        <f>IF($B717="","",SUMIF(Transactions!$F:$F,TEXT(Dashboard!K$3,"mmm-yyyy")&amp;Dashboard!$B717,Transactions!$D:$D))</f>
        <v/>
      </c>
      <c r="L717" s="22" t="str">
        <f>IF($B717="","",SUMIF(Transactions!$F:$F,TEXT(Dashboard!L$3,"mmm-yyyy")&amp;Dashboard!$B717,Transactions!$D:$D))</f>
        <v/>
      </c>
      <c r="M717" s="22" t="str">
        <f>IF($B717="","",SUMIF(Transactions!$F:$F,TEXT(Dashboard!M$3,"mmm-yyyy")&amp;Dashboard!$B717,Transactions!$D:$D))</f>
        <v/>
      </c>
      <c r="N717" s="22" t="str">
        <f>IF($B717="","",SUMIF(Transactions!$F:$F,TEXT(Dashboard!N$3,"mmm-yyyy")&amp;Dashboard!$B717,Transactions!$D:$D))</f>
        <v/>
      </c>
      <c r="O717" s="22" t="str">
        <f>IF($B717="","",SUMIF(Transactions!$F:$F,TEXT(Dashboard!O$3,"mmm-yyyy")&amp;Dashboard!$B717,Transactions!$D:$D))</f>
        <v/>
      </c>
      <c r="P717" s="22" t="str">
        <f t="shared" si="23"/>
        <v/>
      </c>
    </row>
    <row r="718" spans="1:16">
      <c r="A718" s="20" t="str">
        <f t="shared" si="24"/>
        <v/>
      </c>
      <c r="B718" s="21"/>
      <c r="C718" s="22" t="str">
        <f>IF($B718="","",SUMIF(Transactions!$F:$F,TEXT(Dashboard!C$3,"mmm-yyyy")&amp;Dashboard!$B718,Transactions!$D:$D))</f>
        <v/>
      </c>
      <c r="D718" s="22" t="str">
        <f>IF($B718="","",SUMIF(Transactions!$F:$F,TEXT(Dashboard!D$3,"mmm-yyyy")&amp;Dashboard!$B718,Transactions!$D:$D))</f>
        <v/>
      </c>
      <c r="E718" s="22" t="str">
        <f>IF($B718="","",SUMIF(Transactions!$F:$F,TEXT(Dashboard!E$3,"mmm-yyyy")&amp;Dashboard!$B718,Transactions!$D:$D))</f>
        <v/>
      </c>
      <c r="F718" s="22" t="str">
        <f>IF($B718="","",SUMIF(Transactions!$F:$F,TEXT(Dashboard!F$3,"mmm-yyyy")&amp;Dashboard!$B718,Transactions!$D:$D))</f>
        <v/>
      </c>
      <c r="G718" s="22" t="str">
        <f>IF($B718="","",SUMIF(Transactions!$F:$F,TEXT(Dashboard!G$3,"mmm-yyyy")&amp;Dashboard!$B718,Transactions!$D:$D))</f>
        <v/>
      </c>
      <c r="H718" s="22" t="str">
        <f>IF($B718="","",SUMIF(Transactions!$F:$F,TEXT(Dashboard!H$3,"mmm-yyyy")&amp;Dashboard!$B718,Transactions!$D:$D))</f>
        <v/>
      </c>
      <c r="I718" s="22" t="str">
        <f>IF($B718="","",SUMIF(Transactions!$F:$F,TEXT(Dashboard!I$3,"mmm-yyyy")&amp;Dashboard!$B718,Transactions!$D:$D))</f>
        <v/>
      </c>
      <c r="J718" s="22" t="str">
        <f>IF($B718="","",SUMIF(Transactions!$F:$F,TEXT(Dashboard!J$3,"mmm-yyyy")&amp;Dashboard!$B718,Transactions!$D:$D))</f>
        <v/>
      </c>
      <c r="K718" s="22" t="str">
        <f>IF($B718="","",SUMIF(Transactions!$F:$F,TEXT(Dashboard!K$3,"mmm-yyyy")&amp;Dashboard!$B718,Transactions!$D:$D))</f>
        <v/>
      </c>
      <c r="L718" s="22" t="str">
        <f>IF($B718="","",SUMIF(Transactions!$F:$F,TEXT(Dashboard!L$3,"mmm-yyyy")&amp;Dashboard!$B718,Transactions!$D:$D))</f>
        <v/>
      </c>
      <c r="M718" s="22" t="str">
        <f>IF($B718="","",SUMIF(Transactions!$F:$F,TEXT(Dashboard!M$3,"mmm-yyyy")&amp;Dashboard!$B718,Transactions!$D:$D))</f>
        <v/>
      </c>
      <c r="N718" s="22" t="str">
        <f>IF($B718="","",SUMIF(Transactions!$F:$F,TEXT(Dashboard!N$3,"mmm-yyyy")&amp;Dashboard!$B718,Transactions!$D:$D))</f>
        <v/>
      </c>
      <c r="O718" s="22" t="str">
        <f>IF($B718="","",SUMIF(Transactions!$F:$F,TEXT(Dashboard!O$3,"mmm-yyyy")&amp;Dashboard!$B718,Transactions!$D:$D))</f>
        <v/>
      </c>
      <c r="P718" s="22" t="str">
        <f t="shared" si="23"/>
        <v/>
      </c>
    </row>
    <row r="719" spans="1:16">
      <c r="A719" s="20" t="str">
        <f t="shared" si="24"/>
        <v/>
      </c>
      <c r="B719" s="21"/>
      <c r="C719" s="22" t="str">
        <f>IF($B719="","",SUMIF(Transactions!$F:$F,TEXT(Dashboard!C$3,"mmm-yyyy")&amp;Dashboard!$B719,Transactions!$D:$D))</f>
        <v/>
      </c>
      <c r="D719" s="22" t="str">
        <f>IF($B719="","",SUMIF(Transactions!$F:$F,TEXT(Dashboard!D$3,"mmm-yyyy")&amp;Dashboard!$B719,Transactions!$D:$D))</f>
        <v/>
      </c>
      <c r="E719" s="22" t="str">
        <f>IF($B719="","",SUMIF(Transactions!$F:$F,TEXT(Dashboard!E$3,"mmm-yyyy")&amp;Dashboard!$B719,Transactions!$D:$D))</f>
        <v/>
      </c>
      <c r="F719" s="22" t="str">
        <f>IF($B719="","",SUMIF(Transactions!$F:$F,TEXT(Dashboard!F$3,"mmm-yyyy")&amp;Dashboard!$B719,Transactions!$D:$D))</f>
        <v/>
      </c>
      <c r="G719" s="22" t="str">
        <f>IF($B719="","",SUMIF(Transactions!$F:$F,TEXT(Dashboard!G$3,"mmm-yyyy")&amp;Dashboard!$B719,Transactions!$D:$D))</f>
        <v/>
      </c>
      <c r="H719" s="22" t="str">
        <f>IF($B719="","",SUMIF(Transactions!$F:$F,TEXT(Dashboard!H$3,"mmm-yyyy")&amp;Dashboard!$B719,Transactions!$D:$D))</f>
        <v/>
      </c>
      <c r="I719" s="22" t="str">
        <f>IF($B719="","",SUMIF(Transactions!$F:$F,TEXT(Dashboard!I$3,"mmm-yyyy")&amp;Dashboard!$B719,Transactions!$D:$D))</f>
        <v/>
      </c>
      <c r="J719" s="22" t="str">
        <f>IF($B719="","",SUMIF(Transactions!$F:$F,TEXT(Dashboard!J$3,"mmm-yyyy")&amp;Dashboard!$B719,Transactions!$D:$D))</f>
        <v/>
      </c>
      <c r="K719" s="22" t="str">
        <f>IF($B719="","",SUMIF(Transactions!$F:$F,TEXT(Dashboard!K$3,"mmm-yyyy")&amp;Dashboard!$B719,Transactions!$D:$D))</f>
        <v/>
      </c>
      <c r="L719" s="22" t="str">
        <f>IF($B719="","",SUMIF(Transactions!$F:$F,TEXT(Dashboard!L$3,"mmm-yyyy")&amp;Dashboard!$B719,Transactions!$D:$D))</f>
        <v/>
      </c>
      <c r="M719" s="22" t="str">
        <f>IF($B719="","",SUMIF(Transactions!$F:$F,TEXT(Dashboard!M$3,"mmm-yyyy")&amp;Dashboard!$B719,Transactions!$D:$D))</f>
        <v/>
      </c>
      <c r="N719" s="22" t="str">
        <f>IF($B719="","",SUMIF(Transactions!$F:$F,TEXT(Dashboard!N$3,"mmm-yyyy")&amp;Dashboard!$B719,Transactions!$D:$D))</f>
        <v/>
      </c>
      <c r="O719" s="22" t="str">
        <f>IF($B719="","",SUMIF(Transactions!$F:$F,TEXT(Dashboard!O$3,"mmm-yyyy")&amp;Dashboard!$B719,Transactions!$D:$D))</f>
        <v/>
      </c>
      <c r="P719" s="22" t="str">
        <f t="shared" si="23"/>
        <v/>
      </c>
    </row>
    <row r="720" spans="1:16">
      <c r="A720" s="20" t="str">
        <f t="shared" si="24"/>
        <v/>
      </c>
      <c r="B720" s="21"/>
      <c r="C720" s="22" t="str">
        <f>IF($B720="","",SUMIF(Transactions!$F:$F,TEXT(Dashboard!C$3,"mmm-yyyy")&amp;Dashboard!$B720,Transactions!$D:$D))</f>
        <v/>
      </c>
      <c r="D720" s="22" t="str">
        <f>IF($B720="","",SUMIF(Transactions!$F:$F,TEXT(Dashboard!D$3,"mmm-yyyy")&amp;Dashboard!$B720,Transactions!$D:$D))</f>
        <v/>
      </c>
      <c r="E720" s="22" t="str">
        <f>IF($B720="","",SUMIF(Transactions!$F:$F,TEXT(Dashboard!E$3,"mmm-yyyy")&amp;Dashboard!$B720,Transactions!$D:$D))</f>
        <v/>
      </c>
      <c r="F720" s="22" t="str">
        <f>IF($B720="","",SUMIF(Transactions!$F:$F,TEXT(Dashboard!F$3,"mmm-yyyy")&amp;Dashboard!$B720,Transactions!$D:$D))</f>
        <v/>
      </c>
      <c r="G720" s="22" t="str">
        <f>IF($B720="","",SUMIF(Transactions!$F:$F,TEXT(Dashboard!G$3,"mmm-yyyy")&amp;Dashboard!$B720,Transactions!$D:$D))</f>
        <v/>
      </c>
      <c r="H720" s="22" t="str">
        <f>IF($B720="","",SUMIF(Transactions!$F:$F,TEXT(Dashboard!H$3,"mmm-yyyy")&amp;Dashboard!$B720,Transactions!$D:$D))</f>
        <v/>
      </c>
      <c r="I720" s="22" t="str">
        <f>IF($B720="","",SUMIF(Transactions!$F:$F,TEXT(Dashboard!I$3,"mmm-yyyy")&amp;Dashboard!$B720,Transactions!$D:$D))</f>
        <v/>
      </c>
      <c r="J720" s="22" t="str">
        <f>IF($B720="","",SUMIF(Transactions!$F:$F,TEXT(Dashboard!J$3,"mmm-yyyy")&amp;Dashboard!$B720,Transactions!$D:$D))</f>
        <v/>
      </c>
      <c r="K720" s="22" t="str">
        <f>IF($B720="","",SUMIF(Transactions!$F:$F,TEXT(Dashboard!K$3,"mmm-yyyy")&amp;Dashboard!$B720,Transactions!$D:$D))</f>
        <v/>
      </c>
      <c r="L720" s="22" t="str">
        <f>IF($B720="","",SUMIF(Transactions!$F:$F,TEXT(Dashboard!L$3,"mmm-yyyy")&amp;Dashboard!$B720,Transactions!$D:$D))</f>
        <v/>
      </c>
      <c r="M720" s="22" t="str">
        <f>IF($B720="","",SUMIF(Transactions!$F:$F,TEXT(Dashboard!M$3,"mmm-yyyy")&amp;Dashboard!$B720,Transactions!$D:$D))</f>
        <v/>
      </c>
      <c r="N720" s="22" t="str">
        <f>IF($B720="","",SUMIF(Transactions!$F:$F,TEXT(Dashboard!N$3,"mmm-yyyy")&amp;Dashboard!$B720,Transactions!$D:$D))</f>
        <v/>
      </c>
      <c r="O720" s="22" t="str">
        <f>IF($B720="","",SUMIF(Transactions!$F:$F,TEXT(Dashboard!O$3,"mmm-yyyy")&amp;Dashboard!$B720,Transactions!$D:$D))</f>
        <v/>
      </c>
      <c r="P720" s="22" t="str">
        <f t="shared" si="23"/>
        <v/>
      </c>
    </row>
    <row r="721" spans="1:16">
      <c r="A721" s="20" t="str">
        <f t="shared" si="24"/>
        <v/>
      </c>
      <c r="B721" s="21"/>
      <c r="C721" s="22" t="str">
        <f>IF($B721="","",SUMIF(Transactions!$F:$F,TEXT(Dashboard!C$3,"mmm-yyyy")&amp;Dashboard!$B721,Transactions!$D:$D))</f>
        <v/>
      </c>
      <c r="D721" s="22" t="str">
        <f>IF($B721="","",SUMIF(Transactions!$F:$F,TEXT(Dashboard!D$3,"mmm-yyyy")&amp;Dashboard!$B721,Transactions!$D:$D))</f>
        <v/>
      </c>
      <c r="E721" s="22" t="str">
        <f>IF($B721="","",SUMIF(Transactions!$F:$F,TEXT(Dashboard!E$3,"mmm-yyyy")&amp;Dashboard!$B721,Transactions!$D:$D))</f>
        <v/>
      </c>
      <c r="F721" s="22" t="str">
        <f>IF($B721="","",SUMIF(Transactions!$F:$F,TEXT(Dashboard!F$3,"mmm-yyyy")&amp;Dashboard!$B721,Transactions!$D:$D))</f>
        <v/>
      </c>
      <c r="G721" s="22" t="str">
        <f>IF($B721="","",SUMIF(Transactions!$F:$F,TEXT(Dashboard!G$3,"mmm-yyyy")&amp;Dashboard!$B721,Transactions!$D:$D))</f>
        <v/>
      </c>
      <c r="H721" s="22" t="str">
        <f>IF($B721="","",SUMIF(Transactions!$F:$F,TEXT(Dashboard!H$3,"mmm-yyyy")&amp;Dashboard!$B721,Transactions!$D:$D))</f>
        <v/>
      </c>
      <c r="I721" s="22" t="str">
        <f>IF($B721="","",SUMIF(Transactions!$F:$F,TEXT(Dashboard!I$3,"mmm-yyyy")&amp;Dashboard!$B721,Transactions!$D:$D))</f>
        <v/>
      </c>
      <c r="J721" s="22" t="str">
        <f>IF($B721="","",SUMIF(Transactions!$F:$F,TEXT(Dashboard!J$3,"mmm-yyyy")&amp;Dashboard!$B721,Transactions!$D:$D))</f>
        <v/>
      </c>
      <c r="K721" s="22" t="str">
        <f>IF($B721="","",SUMIF(Transactions!$F:$F,TEXT(Dashboard!K$3,"mmm-yyyy")&amp;Dashboard!$B721,Transactions!$D:$D))</f>
        <v/>
      </c>
      <c r="L721" s="22" t="str">
        <f>IF($B721="","",SUMIF(Transactions!$F:$F,TEXT(Dashboard!L$3,"mmm-yyyy")&amp;Dashboard!$B721,Transactions!$D:$D))</f>
        <v/>
      </c>
      <c r="M721" s="22" t="str">
        <f>IF($B721="","",SUMIF(Transactions!$F:$F,TEXT(Dashboard!M$3,"mmm-yyyy")&amp;Dashboard!$B721,Transactions!$D:$D))</f>
        <v/>
      </c>
      <c r="N721" s="22" t="str">
        <f>IF($B721="","",SUMIF(Transactions!$F:$F,TEXT(Dashboard!N$3,"mmm-yyyy")&amp;Dashboard!$B721,Transactions!$D:$D))</f>
        <v/>
      </c>
      <c r="O721" s="22" t="str">
        <f>IF($B721="","",SUMIF(Transactions!$F:$F,TEXT(Dashboard!O$3,"mmm-yyyy")&amp;Dashboard!$B721,Transactions!$D:$D))</f>
        <v/>
      </c>
      <c r="P721" s="22" t="str">
        <f t="shared" si="23"/>
        <v/>
      </c>
    </row>
    <row r="722" spans="1:16">
      <c r="A722" s="20" t="str">
        <f t="shared" si="24"/>
        <v/>
      </c>
      <c r="B722" s="21"/>
      <c r="C722" s="22" t="str">
        <f>IF($B722="","",SUMIF(Transactions!$F:$F,TEXT(Dashboard!C$3,"mmm-yyyy")&amp;Dashboard!$B722,Transactions!$D:$D))</f>
        <v/>
      </c>
      <c r="D722" s="22" t="str">
        <f>IF($B722="","",SUMIF(Transactions!$F:$F,TEXT(Dashboard!D$3,"mmm-yyyy")&amp;Dashboard!$B722,Transactions!$D:$D))</f>
        <v/>
      </c>
      <c r="E722" s="22" t="str">
        <f>IF($B722="","",SUMIF(Transactions!$F:$F,TEXT(Dashboard!E$3,"mmm-yyyy")&amp;Dashboard!$B722,Transactions!$D:$D))</f>
        <v/>
      </c>
      <c r="F722" s="22" t="str">
        <f>IF($B722="","",SUMIF(Transactions!$F:$F,TEXT(Dashboard!F$3,"mmm-yyyy")&amp;Dashboard!$B722,Transactions!$D:$D))</f>
        <v/>
      </c>
      <c r="G722" s="22" t="str">
        <f>IF($B722="","",SUMIF(Transactions!$F:$F,TEXT(Dashboard!G$3,"mmm-yyyy")&amp;Dashboard!$B722,Transactions!$D:$D))</f>
        <v/>
      </c>
      <c r="H722" s="22" t="str">
        <f>IF($B722="","",SUMIF(Transactions!$F:$F,TEXT(Dashboard!H$3,"mmm-yyyy")&amp;Dashboard!$B722,Transactions!$D:$D))</f>
        <v/>
      </c>
      <c r="I722" s="22" t="str">
        <f>IF($B722="","",SUMIF(Transactions!$F:$F,TEXT(Dashboard!I$3,"mmm-yyyy")&amp;Dashboard!$B722,Transactions!$D:$D))</f>
        <v/>
      </c>
      <c r="J722" s="22" t="str">
        <f>IF($B722="","",SUMIF(Transactions!$F:$F,TEXT(Dashboard!J$3,"mmm-yyyy")&amp;Dashboard!$B722,Transactions!$D:$D))</f>
        <v/>
      </c>
      <c r="K722" s="22" t="str">
        <f>IF($B722="","",SUMIF(Transactions!$F:$F,TEXT(Dashboard!K$3,"mmm-yyyy")&amp;Dashboard!$B722,Transactions!$D:$D))</f>
        <v/>
      </c>
      <c r="L722" s="22" t="str">
        <f>IF($B722="","",SUMIF(Transactions!$F:$F,TEXT(Dashboard!L$3,"mmm-yyyy")&amp;Dashboard!$B722,Transactions!$D:$D))</f>
        <v/>
      </c>
      <c r="M722" s="22" t="str">
        <f>IF($B722="","",SUMIF(Transactions!$F:$F,TEXT(Dashboard!M$3,"mmm-yyyy")&amp;Dashboard!$B722,Transactions!$D:$D))</f>
        <v/>
      </c>
      <c r="N722" s="22" t="str">
        <f>IF($B722="","",SUMIF(Transactions!$F:$F,TEXT(Dashboard!N$3,"mmm-yyyy")&amp;Dashboard!$B722,Transactions!$D:$D))</f>
        <v/>
      </c>
      <c r="O722" s="22" t="str">
        <f>IF($B722="","",SUMIF(Transactions!$F:$F,TEXT(Dashboard!O$3,"mmm-yyyy")&amp;Dashboard!$B722,Transactions!$D:$D))</f>
        <v/>
      </c>
      <c r="P722" s="22" t="str">
        <f t="shared" si="23"/>
        <v/>
      </c>
    </row>
    <row r="723" spans="1:16">
      <c r="A723" s="20" t="str">
        <f t="shared" si="24"/>
        <v/>
      </c>
      <c r="B723" s="21"/>
      <c r="C723" s="22" t="str">
        <f>IF($B723="","",SUMIF(Transactions!$F:$F,TEXT(Dashboard!C$3,"mmm-yyyy")&amp;Dashboard!$B723,Transactions!$D:$D))</f>
        <v/>
      </c>
      <c r="D723" s="22" t="str">
        <f>IF($B723="","",SUMIF(Transactions!$F:$F,TEXT(Dashboard!D$3,"mmm-yyyy")&amp;Dashboard!$B723,Transactions!$D:$D))</f>
        <v/>
      </c>
      <c r="E723" s="22" t="str">
        <f>IF($B723="","",SUMIF(Transactions!$F:$F,TEXT(Dashboard!E$3,"mmm-yyyy")&amp;Dashboard!$B723,Transactions!$D:$D))</f>
        <v/>
      </c>
      <c r="F723" s="22" t="str">
        <f>IF($B723="","",SUMIF(Transactions!$F:$F,TEXT(Dashboard!F$3,"mmm-yyyy")&amp;Dashboard!$B723,Transactions!$D:$D))</f>
        <v/>
      </c>
      <c r="G723" s="22" t="str">
        <f>IF($B723="","",SUMIF(Transactions!$F:$F,TEXT(Dashboard!G$3,"mmm-yyyy")&amp;Dashboard!$B723,Transactions!$D:$D))</f>
        <v/>
      </c>
      <c r="H723" s="22" t="str">
        <f>IF($B723="","",SUMIF(Transactions!$F:$F,TEXT(Dashboard!H$3,"mmm-yyyy")&amp;Dashboard!$B723,Transactions!$D:$D))</f>
        <v/>
      </c>
      <c r="I723" s="22" t="str">
        <f>IF($B723="","",SUMIF(Transactions!$F:$F,TEXT(Dashboard!I$3,"mmm-yyyy")&amp;Dashboard!$B723,Transactions!$D:$D))</f>
        <v/>
      </c>
      <c r="J723" s="22" t="str">
        <f>IF($B723="","",SUMIF(Transactions!$F:$F,TEXT(Dashboard!J$3,"mmm-yyyy")&amp;Dashboard!$B723,Transactions!$D:$D))</f>
        <v/>
      </c>
      <c r="K723" s="22" t="str">
        <f>IF($B723="","",SUMIF(Transactions!$F:$F,TEXT(Dashboard!K$3,"mmm-yyyy")&amp;Dashboard!$B723,Transactions!$D:$D))</f>
        <v/>
      </c>
      <c r="L723" s="22" t="str">
        <f>IF($B723="","",SUMIF(Transactions!$F:$F,TEXT(Dashboard!L$3,"mmm-yyyy")&amp;Dashboard!$B723,Transactions!$D:$D))</f>
        <v/>
      </c>
      <c r="M723" s="22" t="str">
        <f>IF($B723="","",SUMIF(Transactions!$F:$F,TEXT(Dashboard!M$3,"mmm-yyyy")&amp;Dashboard!$B723,Transactions!$D:$D))</f>
        <v/>
      </c>
      <c r="N723" s="22" t="str">
        <f>IF($B723="","",SUMIF(Transactions!$F:$F,TEXT(Dashboard!N$3,"mmm-yyyy")&amp;Dashboard!$B723,Transactions!$D:$D))</f>
        <v/>
      </c>
      <c r="O723" s="22" t="str">
        <f>IF($B723="","",SUMIF(Transactions!$F:$F,TEXT(Dashboard!O$3,"mmm-yyyy")&amp;Dashboard!$B723,Transactions!$D:$D))</f>
        <v/>
      </c>
      <c r="P723" s="22" t="str">
        <f t="shared" si="23"/>
        <v/>
      </c>
    </row>
    <row r="724" spans="1:16">
      <c r="A724" s="20" t="str">
        <f t="shared" si="24"/>
        <v/>
      </c>
      <c r="B724" s="21"/>
      <c r="C724" s="22" t="str">
        <f>IF($B724="","",SUMIF(Transactions!$F:$F,TEXT(Dashboard!C$3,"mmm-yyyy")&amp;Dashboard!$B724,Transactions!$D:$D))</f>
        <v/>
      </c>
      <c r="D724" s="22" t="str">
        <f>IF($B724="","",SUMIF(Transactions!$F:$F,TEXT(Dashboard!D$3,"mmm-yyyy")&amp;Dashboard!$B724,Transactions!$D:$D))</f>
        <v/>
      </c>
      <c r="E724" s="22" t="str">
        <f>IF($B724="","",SUMIF(Transactions!$F:$F,TEXT(Dashboard!E$3,"mmm-yyyy")&amp;Dashboard!$B724,Transactions!$D:$D))</f>
        <v/>
      </c>
      <c r="F724" s="22" t="str">
        <f>IF($B724="","",SUMIF(Transactions!$F:$F,TEXT(Dashboard!F$3,"mmm-yyyy")&amp;Dashboard!$B724,Transactions!$D:$D))</f>
        <v/>
      </c>
      <c r="G724" s="22" t="str">
        <f>IF($B724="","",SUMIF(Transactions!$F:$F,TEXT(Dashboard!G$3,"mmm-yyyy")&amp;Dashboard!$B724,Transactions!$D:$D))</f>
        <v/>
      </c>
      <c r="H724" s="22" t="str">
        <f>IF($B724="","",SUMIF(Transactions!$F:$F,TEXT(Dashboard!H$3,"mmm-yyyy")&amp;Dashboard!$B724,Transactions!$D:$D))</f>
        <v/>
      </c>
      <c r="I724" s="22" t="str">
        <f>IF($B724="","",SUMIF(Transactions!$F:$F,TEXT(Dashboard!I$3,"mmm-yyyy")&amp;Dashboard!$B724,Transactions!$D:$D))</f>
        <v/>
      </c>
      <c r="J724" s="22" t="str">
        <f>IF($B724="","",SUMIF(Transactions!$F:$F,TEXT(Dashboard!J$3,"mmm-yyyy")&amp;Dashboard!$B724,Transactions!$D:$D))</f>
        <v/>
      </c>
      <c r="K724" s="22" t="str">
        <f>IF($B724="","",SUMIF(Transactions!$F:$F,TEXT(Dashboard!K$3,"mmm-yyyy")&amp;Dashboard!$B724,Transactions!$D:$D))</f>
        <v/>
      </c>
      <c r="L724" s="22" t="str">
        <f>IF($B724="","",SUMIF(Transactions!$F:$F,TEXT(Dashboard!L$3,"mmm-yyyy")&amp;Dashboard!$B724,Transactions!$D:$D))</f>
        <v/>
      </c>
      <c r="M724" s="22" t="str">
        <f>IF($B724="","",SUMIF(Transactions!$F:$F,TEXT(Dashboard!M$3,"mmm-yyyy")&amp;Dashboard!$B724,Transactions!$D:$D))</f>
        <v/>
      </c>
      <c r="N724" s="22" t="str">
        <f>IF($B724="","",SUMIF(Transactions!$F:$F,TEXT(Dashboard!N$3,"mmm-yyyy")&amp;Dashboard!$B724,Transactions!$D:$D))</f>
        <v/>
      </c>
      <c r="O724" s="22" t="str">
        <f>IF($B724="","",SUMIF(Transactions!$F:$F,TEXT(Dashboard!O$3,"mmm-yyyy")&amp;Dashboard!$B724,Transactions!$D:$D))</f>
        <v/>
      </c>
      <c r="P724" s="22" t="str">
        <f t="shared" si="23"/>
        <v/>
      </c>
    </row>
    <row r="725" spans="1:16">
      <c r="A725" s="20" t="str">
        <f t="shared" si="24"/>
        <v/>
      </c>
      <c r="B725" s="21"/>
      <c r="C725" s="22" t="str">
        <f>IF($B725="","",SUMIF(Transactions!$F:$F,TEXT(Dashboard!C$3,"mmm-yyyy")&amp;Dashboard!$B725,Transactions!$D:$D))</f>
        <v/>
      </c>
      <c r="D725" s="22" t="str">
        <f>IF($B725="","",SUMIF(Transactions!$F:$F,TEXT(Dashboard!D$3,"mmm-yyyy")&amp;Dashboard!$B725,Transactions!$D:$D))</f>
        <v/>
      </c>
      <c r="E725" s="22" t="str">
        <f>IF($B725="","",SUMIF(Transactions!$F:$F,TEXT(Dashboard!E$3,"mmm-yyyy")&amp;Dashboard!$B725,Transactions!$D:$D))</f>
        <v/>
      </c>
      <c r="F725" s="22" t="str">
        <f>IF($B725="","",SUMIF(Transactions!$F:$F,TEXT(Dashboard!F$3,"mmm-yyyy")&amp;Dashboard!$B725,Transactions!$D:$D))</f>
        <v/>
      </c>
      <c r="G725" s="22" t="str">
        <f>IF($B725="","",SUMIF(Transactions!$F:$F,TEXT(Dashboard!G$3,"mmm-yyyy")&amp;Dashboard!$B725,Transactions!$D:$D))</f>
        <v/>
      </c>
      <c r="H725" s="22" t="str">
        <f>IF($B725="","",SUMIF(Transactions!$F:$F,TEXT(Dashboard!H$3,"mmm-yyyy")&amp;Dashboard!$B725,Transactions!$D:$D))</f>
        <v/>
      </c>
      <c r="I725" s="22" t="str">
        <f>IF($B725="","",SUMIF(Transactions!$F:$F,TEXT(Dashboard!I$3,"mmm-yyyy")&amp;Dashboard!$B725,Transactions!$D:$D))</f>
        <v/>
      </c>
      <c r="J725" s="22" t="str">
        <f>IF($B725="","",SUMIF(Transactions!$F:$F,TEXT(Dashboard!J$3,"mmm-yyyy")&amp;Dashboard!$B725,Transactions!$D:$D))</f>
        <v/>
      </c>
      <c r="K725" s="22" t="str">
        <f>IF($B725="","",SUMIF(Transactions!$F:$F,TEXT(Dashboard!K$3,"mmm-yyyy")&amp;Dashboard!$B725,Transactions!$D:$D))</f>
        <v/>
      </c>
      <c r="L725" s="22" t="str">
        <f>IF($B725="","",SUMIF(Transactions!$F:$F,TEXT(Dashboard!L$3,"mmm-yyyy")&amp;Dashboard!$B725,Transactions!$D:$D))</f>
        <v/>
      </c>
      <c r="M725" s="22" t="str">
        <f>IF($B725="","",SUMIF(Transactions!$F:$F,TEXT(Dashboard!M$3,"mmm-yyyy")&amp;Dashboard!$B725,Transactions!$D:$D))</f>
        <v/>
      </c>
      <c r="N725" s="22" t="str">
        <f>IF($B725="","",SUMIF(Transactions!$F:$F,TEXT(Dashboard!N$3,"mmm-yyyy")&amp;Dashboard!$B725,Transactions!$D:$D))</f>
        <v/>
      </c>
      <c r="O725" s="22" t="str">
        <f>IF($B725="","",SUMIF(Transactions!$F:$F,TEXT(Dashboard!O$3,"mmm-yyyy")&amp;Dashboard!$B725,Transactions!$D:$D))</f>
        <v/>
      </c>
      <c r="P725" s="22" t="str">
        <f t="shared" si="23"/>
        <v/>
      </c>
    </row>
    <row r="726" spans="1:16">
      <c r="A726" s="20" t="str">
        <f t="shared" si="24"/>
        <v/>
      </c>
      <c r="B726" s="21"/>
      <c r="C726" s="22" t="str">
        <f>IF($B726="","",SUMIF(Transactions!$F:$F,TEXT(Dashboard!C$3,"mmm-yyyy")&amp;Dashboard!$B726,Transactions!$D:$D))</f>
        <v/>
      </c>
      <c r="D726" s="22" t="str">
        <f>IF($B726="","",SUMIF(Transactions!$F:$F,TEXT(Dashboard!D$3,"mmm-yyyy")&amp;Dashboard!$B726,Transactions!$D:$D))</f>
        <v/>
      </c>
      <c r="E726" s="22" t="str">
        <f>IF($B726="","",SUMIF(Transactions!$F:$F,TEXT(Dashboard!E$3,"mmm-yyyy")&amp;Dashboard!$B726,Transactions!$D:$D))</f>
        <v/>
      </c>
      <c r="F726" s="22" t="str">
        <f>IF($B726="","",SUMIF(Transactions!$F:$F,TEXT(Dashboard!F$3,"mmm-yyyy")&amp;Dashboard!$B726,Transactions!$D:$D))</f>
        <v/>
      </c>
      <c r="G726" s="22" t="str">
        <f>IF($B726="","",SUMIF(Transactions!$F:$F,TEXT(Dashboard!G$3,"mmm-yyyy")&amp;Dashboard!$B726,Transactions!$D:$D))</f>
        <v/>
      </c>
      <c r="H726" s="22" t="str">
        <f>IF($B726="","",SUMIF(Transactions!$F:$F,TEXT(Dashboard!H$3,"mmm-yyyy")&amp;Dashboard!$B726,Transactions!$D:$D))</f>
        <v/>
      </c>
      <c r="I726" s="22" t="str">
        <f>IF($B726="","",SUMIF(Transactions!$F:$F,TEXT(Dashboard!I$3,"mmm-yyyy")&amp;Dashboard!$B726,Transactions!$D:$D))</f>
        <v/>
      </c>
      <c r="J726" s="22" t="str">
        <f>IF($B726="","",SUMIF(Transactions!$F:$F,TEXT(Dashboard!J$3,"mmm-yyyy")&amp;Dashboard!$B726,Transactions!$D:$D))</f>
        <v/>
      </c>
      <c r="K726" s="22" t="str">
        <f>IF($B726="","",SUMIF(Transactions!$F:$F,TEXT(Dashboard!K$3,"mmm-yyyy")&amp;Dashboard!$B726,Transactions!$D:$D))</f>
        <v/>
      </c>
      <c r="L726" s="22" t="str">
        <f>IF($B726="","",SUMIF(Transactions!$F:$F,TEXT(Dashboard!L$3,"mmm-yyyy")&amp;Dashboard!$B726,Transactions!$D:$D))</f>
        <v/>
      </c>
      <c r="M726" s="22" t="str">
        <f>IF($B726="","",SUMIF(Transactions!$F:$F,TEXT(Dashboard!M$3,"mmm-yyyy")&amp;Dashboard!$B726,Transactions!$D:$D))</f>
        <v/>
      </c>
      <c r="N726" s="22" t="str">
        <f>IF($B726="","",SUMIF(Transactions!$F:$F,TEXT(Dashboard!N$3,"mmm-yyyy")&amp;Dashboard!$B726,Transactions!$D:$D))</f>
        <v/>
      </c>
      <c r="O726" s="22" t="str">
        <f>IF($B726="","",SUMIF(Transactions!$F:$F,TEXT(Dashboard!O$3,"mmm-yyyy")&amp;Dashboard!$B726,Transactions!$D:$D))</f>
        <v/>
      </c>
      <c r="P726" s="22" t="str">
        <f t="shared" si="23"/>
        <v/>
      </c>
    </row>
    <row r="727" spans="1:16">
      <c r="A727" s="20" t="str">
        <f t="shared" si="24"/>
        <v/>
      </c>
      <c r="B727" s="21"/>
      <c r="C727" s="22" t="str">
        <f>IF($B727="","",SUMIF(Transactions!$F:$F,TEXT(Dashboard!C$3,"mmm-yyyy")&amp;Dashboard!$B727,Transactions!$D:$D))</f>
        <v/>
      </c>
      <c r="D727" s="22" t="str">
        <f>IF($B727="","",SUMIF(Transactions!$F:$F,TEXT(Dashboard!D$3,"mmm-yyyy")&amp;Dashboard!$B727,Transactions!$D:$D))</f>
        <v/>
      </c>
      <c r="E727" s="22" t="str">
        <f>IF($B727="","",SUMIF(Transactions!$F:$F,TEXT(Dashboard!E$3,"mmm-yyyy")&amp;Dashboard!$B727,Transactions!$D:$D))</f>
        <v/>
      </c>
      <c r="F727" s="22" t="str">
        <f>IF($B727="","",SUMIF(Transactions!$F:$F,TEXT(Dashboard!F$3,"mmm-yyyy")&amp;Dashboard!$B727,Transactions!$D:$D))</f>
        <v/>
      </c>
      <c r="G727" s="22" t="str">
        <f>IF($B727="","",SUMIF(Transactions!$F:$F,TEXT(Dashboard!G$3,"mmm-yyyy")&amp;Dashboard!$B727,Transactions!$D:$D))</f>
        <v/>
      </c>
      <c r="H727" s="22" t="str">
        <f>IF($B727="","",SUMIF(Transactions!$F:$F,TEXT(Dashboard!H$3,"mmm-yyyy")&amp;Dashboard!$B727,Transactions!$D:$D))</f>
        <v/>
      </c>
      <c r="I727" s="22" t="str">
        <f>IF($B727="","",SUMIF(Transactions!$F:$F,TEXT(Dashboard!I$3,"mmm-yyyy")&amp;Dashboard!$B727,Transactions!$D:$D))</f>
        <v/>
      </c>
      <c r="J727" s="22" t="str">
        <f>IF($B727="","",SUMIF(Transactions!$F:$F,TEXT(Dashboard!J$3,"mmm-yyyy")&amp;Dashboard!$B727,Transactions!$D:$D))</f>
        <v/>
      </c>
      <c r="K727" s="22" t="str">
        <f>IF($B727="","",SUMIF(Transactions!$F:$F,TEXT(Dashboard!K$3,"mmm-yyyy")&amp;Dashboard!$B727,Transactions!$D:$D))</f>
        <v/>
      </c>
      <c r="L727" s="22" t="str">
        <f>IF($B727="","",SUMIF(Transactions!$F:$F,TEXT(Dashboard!L$3,"mmm-yyyy")&amp;Dashboard!$B727,Transactions!$D:$D))</f>
        <v/>
      </c>
      <c r="M727" s="22" t="str">
        <f>IF($B727="","",SUMIF(Transactions!$F:$F,TEXT(Dashboard!M$3,"mmm-yyyy")&amp;Dashboard!$B727,Transactions!$D:$D))</f>
        <v/>
      </c>
      <c r="N727" s="22" t="str">
        <f>IF($B727="","",SUMIF(Transactions!$F:$F,TEXT(Dashboard!N$3,"mmm-yyyy")&amp;Dashboard!$B727,Transactions!$D:$D))</f>
        <v/>
      </c>
      <c r="O727" s="22" t="str">
        <f>IF($B727="","",SUMIF(Transactions!$F:$F,TEXT(Dashboard!O$3,"mmm-yyyy")&amp;Dashboard!$B727,Transactions!$D:$D))</f>
        <v/>
      </c>
      <c r="P727" s="22" t="str">
        <f t="shared" si="23"/>
        <v/>
      </c>
    </row>
    <row r="728" spans="1:16">
      <c r="A728" s="20" t="str">
        <f t="shared" si="24"/>
        <v/>
      </c>
      <c r="B728" s="21"/>
      <c r="C728" s="22" t="str">
        <f>IF($B728="","",SUMIF(Transactions!$F:$F,TEXT(Dashboard!C$3,"mmm-yyyy")&amp;Dashboard!$B728,Transactions!$D:$D))</f>
        <v/>
      </c>
      <c r="D728" s="22" t="str">
        <f>IF($B728="","",SUMIF(Transactions!$F:$F,TEXT(Dashboard!D$3,"mmm-yyyy")&amp;Dashboard!$B728,Transactions!$D:$D))</f>
        <v/>
      </c>
      <c r="E728" s="22" t="str">
        <f>IF($B728="","",SUMIF(Transactions!$F:$F,TEXT(Dashboard!E$3,"mmm-yyyy")&amp;Dashboard!$B728,Transactions!$D:$D))</f>
        <v/>
      </c>
      <c r="F728" s="22" t="str">
        <f>IF($B728="","",SUMIF(Transactions!$F:$F,TEXT(Dashboard!F$3,"mmm-yyyy")&amp;Dashboard!$B728,Transactions!$D:$D))</f>
        <v/>
      </c>
      <c r="G728" s="22" t="str">
        <f>IF($B728="","",SUMIF(Transactions!$F:$F,TEXT(Dashboard!G$3,"mmm-yyyy")&amp;Dashboard!$B728,Transactions!$D:$D))</f>
        <v/>
      </c>
      <c r="H728" s="22" t="str">
        <f>IF($B728="","",SUMIF(Transactions!$F:$F,TEXT(Dashboard!H$3,"mmm-yyyy")&amp;Dashboard!$B728,Transactions!$D:$D))</f>
        <v/>
      </c>
      <c r="I728" s="22" t="str">
        <f>IF($B728="","",SUMIF(Transactions!$F:$F,TEXT(Dashboard!I$3,"mmm-yyyy")&amp;Dashboard!$B728,Transactions!$D:$D))</f>
        <v/>
      </c>
      <c r="J728" s="22" t="str">
        <f>IF($B728="","",SUMIF(Transactions!$F:$F,TEXT(Dashboard!J$3,"mmm-yyyy")&amp;Dashboard!$B728,Transactions!$D:$D))</f>
        <v/>
      </c>
      <c r="K728" s="22" t="str">
        <f>IF($B728="","",SUMIF(Transactions!$F:$F,TEXT(Dashboard!K$3,"mmm-yyyy")&amp;Dashboard!$B728,Transactions!$D:$D))</f>
        <v/>
      </c>
      <c r="L728" s="22" t="str">
        <f>IF($B728="","",SUMIF(Transactions!$F:$F,TEXT(Dashboard!L$3,"mmm-yyyy")&amp;Dashboard!$B728,Transactions!$D:$D))</f>
        <v/>
      </c>
      <c r="M728" s="22" t="str">
        <f>IF($B728="","",SUMIF(Transactions!$F:$F,TEXT(Dashboard!M$3,"mmm-yyyy")&amp;Dashboard!$B728,Transactions!$D:$D))</f>
        <v/>
      </c>
      <c r="N728" s="22" t="str">
        <f>IF($B728="","",SUMIF(Transactions!$F:$F,TEXT(Dashboard!N$3,"mmm-yyyy")&amp;Dashboard!$B728,Transactions!$D:$D))</f>
        <v/>
      </c>
      <c r="O728" s="22" t="str">
        <f>IF($B728="","",SUMIF(Transactions!$F:$F,TEXT(Dashboard!O$3,"mmm-yyyy")&amp;Dashboard!$B728,Transactions!$D:$D))</f>
        <v/>
      </c>
      <c r="P728" s="22" t="str">
        <f t="shared" si="23"/>
        <v/>
      </c>
    </row>
    <row r="729" spans="1:16">
      <c r="A729" s="20" t="str">
        <f t="shared" si="24"/>
        <v/>
      </c>
      <c r="B729" s="21"/>
      <c r="C729" s="22" t="str">
        <f>IF($B729="","",SUMIF(Transactions!$F:$F,TEXT(Dashboard!C$3,"mmm-yyyy")&amp;Dashboard!$B729,Transactions!$D:$D))</f>
        <v/>
      </c>
      <c r="D729" s="22" t="str">
        <f>IF($B729="","",SUMIF(Transactions!$F:$F,TEXT(Dashboard!D$3,"mmm-yyyy")&amp;Dashboard!$B729,Transactions!$D:$D))</f>
        <v/>
      </c>
      <c r="E729" s="22" t="str">
        <f>IF($B729="","",SUMIF(Transactions!$F:$F,TEXT(Dashboard!E$3,"mmm-yyyy")&amp;Dashboard!$B729,Transactions!$D:$D))</f>
        <v/>
      </c>
      <c r="F729" s="22" t="str">
        <f>IF($B729="","",SUMIF(Transactions!$F:$F,TEXT(Dashboard!F$3,"mmm-yyyy")&amp;Dashboard!$B729,Transactions!$D:$D))</f>
        <v/>
      </c>
      <c r="G729" s="22" t="str">
        <f>IF($B729="","",SUMIF(Transactions!$F:$F,TEXT(Dashboard!G$3,"mmm-yyyy")&amp;Dashboard!$B729,Transactions!$D:$D))</f>
        <v/>
      </c>
      <c r="H729" s="22" t="str">
        <f>IF($B729="","",SUMIF(Transactions!$F:$F,TEXT(Dashboard!H$3,"mmm-yyyy")&amp;Dashboard!$B729,Transactions!$D:$D))</f>
        <v/>
      </c>
      <c r="I729" s="22" t="str">
        <f>IF($B729="","",SUMIF(Transactions!$F:$F,TEXT(Dashboard!I$3,"mmm-yyyy")&amp;Dashboard!$B729,Transactions!$D:$D))</f>
        <v/>
      </c>
      <c r="J729" s="22" t="str">
        <f>IF($B729="","",SUMIF(Transactions!$F:$F,TEXT(Dashboard!J$3,"mmm-yyyy")&amp;Dashboard!$B729,Transactions!$D:$D))</f>
        <v/>
      </c>
      <c r="K729" s="22" t="str">
        <f>IF($B729="","",SUMIF(Transactions!$F:$F,TEXT(Dashboard!K$3,"mmm-yyyy")&amp;Dashboard!$B729,Transactions!$D:$D))</f>
        <v/>
      </c>
      <c r="L729" s="22" t="str">
        <f>IF($B729="","",SUMIF(Transactions!$F:$F,TEXT(Dashboard!L$3,"mmm-yyyy")&amp;Dashboard!$B729,Transactions!$D:$D))</f>
        <v/>
      </c>
      <c r="M729" s="22" t="str">
        <f>IF($B729="","",SUMIF(Transactions!$F:$F,TEXT(Dashboard!M$3,"mmm-yyyy")&amp;Dashboard!$B729,Transactions!$D:$D))</f>
        <v/>
      </c>
      <c r="N729" s="22" t="str">
        <f>IF($B729="","",SUMIF(Transactions!$F:$F,TEXT(Dashboard!N$3,"mmm-yyyy")&amp;Dashboard!$B729,Transactions!$D:$D))</f>
        <v/>
      </c>
      <c r="O729" s="22" t="str">
        <f>IF($B729="","",SUMIF(Transactions!$F:$F,TEXT(Dashboard!O$3,"mmm-yyyy")&amp;Dashboard!$B729,Transactions!$D:$D))</f>
        <v/>
      </c>
      <c r="P729" s="22" t="str">
        <f t="shared" si="23"/>
        <v/>
      </c>
    </row>
    <row r="730" spans="1:16">
      <c r="A730" s="20" t="str">
        <f t="shared" si="24"/>
        <v/>
      </c>
      <c r="B730" s="21"/>
      <c r="C730" s="22" t="str">
        <f>IF($B730="","",SUMIF(Transactions!$F:$F,TEXT(Dashboard!C$3,"mmm-yyyy")&amp;Dashboard!$B730,Transactions!$D:$D))</f>
        <v/>
      </c>
      <c r="D730" s="22" t="str">
        <f>IF($B730="","",SUMIF(Transactions!$F:$F,TEXT(Dashboard!D$3,"mmm-yyyy")&amp;Dashboard!$B730,Transactions!$D:$D))</f>
        <v/>
      </c>
      <c r="E730" s="22" t="str">
        <f>IF($B730="","",SUMIF(Transactions!$F:$F,TEXT(Dashboard!E$3,"mmm-yyyy")&amp;Dashboard!$B730,Transactions!$D:$D))</f>
        <v/>
      </c>
      <c r="F730" s="22" t="str">
        <f>IF($B730="","",SUMIF(Transactions!$F:$F,TEXT(Dashboard!F$3,"mmm-yyyy")&amp;Dashboard!$B730,Transactions!$D:$D))</f>
        <v/>
      </c>
      <c r="G730" s="22" t="str">
        <f>IF($B730="","",SUMIF(Transactions!$F:$F,TEXT(Dashboard!G$3,"mmm-yyyy")&amp;Dashboard!$B730,Transactions!$D:$D))</f>
        <v/>
      </c>
      <c r="H730" s="22" t="str">
        <f>IF($B730="","",SUMIF(Transactions!$F:$F,TEXT(Dashboard!H$3,"mmm-yyyy")&amp;Dashboard!$B730,Transactions!$D:$D))</f>
        <v/>
      </c>
      <c r="I730" s="22" t="str">
        <f>IF($B730="","",SUMIF(Transactions!$F:$F,TEXT(Dashboard!I$3,"mmm-yyyy")&amp;Dashboard!$B730,Transactions!$D:$D))</f>
        <v/>
      </c>
      <c r="J730" s="22" t="str">
        <f>IF($B730="","",SUMIF(Transactions!$F:$F,TEXT(Dashboard!J$3,"mmm-yyyy")&amp;Dashboard!$B730,Transactions!$D:$D))</f>
        <v/>
      </c>
      <c r="K730" s="22" t="str">
        <f>IF($B730="","",SUMIF(Transactions!$F:$F,TEXT(Dashboard!K$3,"mmm-yyyy")&amp;Dashboard!$B730,Transactions!$D:$D))</f>
        <v/>
      </c>
      <c r="L730" s="22" t="str">
        <f>IF($B730="","",SUMIF(Transactions!$F:$F,TEXT(Dashboard!L$3,"mmm-yyyy")&amp;Dashboard!$B730,Transactions!$D:$D))</f>
        <v/>
      </c>
      <c r="M730" s="22" t="str">
        <f>IF($B730="","",SUMIF(Transactions!$F:$F,TEXT(Dashboard!M$3,"mmm-yyyy")&amp;Dashboard!$B730,Transactions!$D:$D))</f>
        <v/>
      </c>
      <c r="N730" s="22" t="str">
        <f>IF($B730="","",SUMIF(Transactions!$F:$F,TEXT(Dashboard!N$3,"mmm-yyyy")&amp;Dashboard!$B730,Transactions!$D:$D))</f>
        <v/>
      </c>
      <c r="O730" s="22" t="str">
        <f>IF($B730="","",SUMIF(Transactions!$F:$F,TEXT(Dashboard!O$3,"mmm-yyyy")&amp;Dashboard!$B730,Transactions!$D:$D))</f>
        <v/>
      </c>
      <c r="P730" s="22" t="str">
        <f t="shared" si="23"/>
        <v/>
      </c>
    </row>
    <row r="731" spans="1:16">
      <c r="A731" s="20" t="str">
        <f t="shared" si="24"/>
        <v/>
      </c>
      <c r="B731" s="21"/>
      <c r="C731" s="22" t="str">
        <f>IF($B731="","",SUMIF(Transactions!$F:$F,TEXT(Dashboard!C$3,"mmm-yyyy")&amp;Dashboard!$B731,Transactions!$D:$D))</f>
        <v/>
      </c>
      <c r="D731" s="22" t="str">
        <f>IF($B731="","",SUMIF(Transactions!$F:$F,TEXT(Dashboard!D$3,"mmm-yyyy")&amp;Dashboard!$B731,Transactions!$D:$D))</f>
        <v/>
      </c>
      <c r="E731" s="22" t="str">
        <f>IF($B731="","",SUMIF(Transactions!$F:$F,TEXT(Dashboard!E$3,"mmm-yyyy")&amp;Dashboard!$B731,Transactions!$D:$D))</f>
        <v/>
      </c>
      <c r="F731" s="22" t="str">
        <f>IF($B731="","",SUMIF(Transactions!$F:$F,TEXT(Dashboard!F$3,"mmm-yyyy")&amp;Dashboard!$B731,Transactions!$D:$D))</f>
        <v/>
      </c>
      <c r="G731" s="22" t="str">
        <f>IF($B731="","",SUMIF(Transactions!$F:$F,TEXT(Dashboard!G$3,"mmm-yyyy")&amp;Dashboard!$B731,Transactions!$D:$D))</f>
        <v/>
      </c>
      <c r="H731" s="22" t="str">
        <f>IF($B731="","",SUMIF(Transactions!$F:$F,TEXT(Dashboard!H$3,"mmm-yyyy")&amp;Dashboard!$B731,Transactions!$D:$D))</f>
        <v/>
      </c>
      <c r="I731" s="22" t="str">
        <f>IF($B731="","",SUMIF(Transactions!$F:$F,TEXT(Dashboard!I$3,"mmm-yyyy")&amp;Dashboard!$B731,Transactions!$D:$D))</f>
        <v/>
      </c>
      <c r="J731" s="22" t="str">
        <f>IF($B731="","",SUMIF(Transactions!$F:$F,TEXT(Dashboard!J$3,"mmm-yyyy")&amp;Dashboard!$B731,Transactions!$D:$D))</f>
        <v/>
      </c>
      <c r="K731" s="22" t="str">
        <f>IF($B731="","",SUMIF(Transactions!$F:$F,TEXT(Dashboard!K$3,"mmm-yyyy")&amp;Dashboard!$B731,Transactions!$D:$D))</f>
        <v/>
      </c>
      <c r="L731" s="22" t="str">
        <f>IF($B731="","",SUMIF(Transactions!$F:$F,TEXT(Dashboard!L$3,"mmm-yyyy")&amp;Dashboard!$B731,Transactions!$D:$D))</f>
        <v/>
      </c>
      <c r="M731" s="22" t="str">
        <f>IF($B731="","",SUMIF(Transactions!$F:$F,TEXT(Dashboard!M$3,"mmm-yyyy")&amp;Dashboard!$B731,Transactions!$D:$D))</f>
        <v/>
      </c>
      <c r="N731" s="22" t="str">
        <f>IF($B731="","",SUMIF(Transactions!$F:$F,TEXT(Dashboard!N$3,"mmm-yyyy")&amp;Dashboard!$B731,Transactions!$D:$D))</f>
        <v/>
      </c>
      <c r="O731" s="22" t="str">
        <f>IF($B731="","",SUMIF(Transactions!$F:$F,TEXT(Dashboard!O$3,"mmm-yyyy")&amp;Dashboard!$B731,Transactions!$D:$D))</f>
        <v/>
      </c>
      <c r="P731" s="22" t="str">
        <f t="shared" si="23"/>
        <v/>
      </c>
    </row>
    <row r="732" spans="1:16">
      <c r="A732" s="20" t="str">
        <f t="shared" si="24"/>
        <v/>
      </c>
      <c r="B732" s="21"/>
      <c r="C732" s="22" t="str">
        <f>IF($B732="","",SUMIF(Transactions!$F:$F,TEXT(Dashboard!C$3,"mmm-yyyy")&amp;Dashboard!$B732,Transactions!$D:$D))</f>
        <v/>
      </c>
      <c r="D732" s="22" t="str">
        <f>IF($B732="","",SUMIF(Transactions!$F:$F,TEXT(Dashboard!D$3,"mmm-yyyy")&amp;Dashboard!$B732,Transactions!$D:$D))</f>
        <v/>
      </c>
      <c r="E732" s="22" t="str">
        <f>IF($B732="","",SUMIF(Transactions!$F:$F,TEXT(Dashboard!E$3,"mmm-yyyy")&amp;Dashboard!$B732,Transactions!$D:$D))</f>
        <v/>
      </c>
      <c r="F732" s="22" t="str">
        <f>IF($B732="","",SUMIF(Transactions!$F:$F,TEXT(Dashboard!F$3,"mmm-yyyy")&amp;Dashboard!$B732,Transactions!$D:$D))</f>
        <v/>
      </c>
      <c r="G732" s="22" t="str">
        <f>IF($B732="","",SUMIF(Transactions!$F:$F,TEXT(Dashboard!G$3,"mmm-yyyy")&amp;Dashboard!$B732,Transactions!$D:$D))</f>
        <v/>
      </c>
      <c r="H732" s="22" t="str">
        <f>IF($B732="","",SUMIF(Transactions!$F:$F,TEXT(Dashboard!H$3,"mmm-yyyy")&amp;Dashboard!$B732,Transactions!$D:$D))</f>
        <v/>
      </c>
      <c r="I732" s="22" t="str">
        <f>IF($B732="","",SUMIF(Transactions!$F:$F,TEXT(Dashboard!I$3,"mmm-yyyy")&amp;Dashboard!$B732,Transactions!$D:$D))</f>
        <v/>
      </c>
      <c r="J732" s="22" t="str">
        <f>IF($B732="","",SUMIF(Transactions!$F:$F,TEXT(Dashboard!J$3,"mmm-yyyy")&amp;Dashboard!$B732,Transactions!$D:$D))</f>
        <v/>
      </c>
      <c r="K732" s="22" t="str">
        <f>IF($B732="","",SUMIF(Transactions!$F:$F,TEXT(Dashboard!K$3,"mmm-yyyy")&amp;Dashboard!$B732,Transactions!$D:$D))</f>
        <v/>
      </c>
      <c r="L732" s="22" t="str">
        <f>IF($B732="","",SUMIF(Transactions!$F:$F,TEXT(Dashboard!L$3,"mmm-yyyy")&amp;Dashboard!$B732,Transactions!$D:$D))</f>
        <v/>
      </c>
      <c r="M732" s="22" t="str">
        <f>IF($B732="","",SUMIF(Transactions!$F:$F,TEXT(Dashboard!M$3,"mmm-yyyy")&amp;Dashboard!$B732,Transactions!$D:$D))</f>
        <v/>
      </c>
      <c r="N732" s="22" t="str">
        <f>IF($B732="","",SUMIF(Transactions!$F:$F,TEXT(Dashboard!N$3,"mmm-yyyy")&amp;Dashboard!$B732,Transactions!$D:$D))</f>
        <v/>
      </c>
      <c r="O732" s="22" t="str">
        <f>IF($B732="","",SUMIF(Transactions!$F:$F,TEXT(Dashboard!O$3,"mmm-yyyy")&amp;Dashboard!$B732,Transactions!$D:$D))</f>
        <v/>
      </c>
      <c r="P732" s="22" t="str">
        <f t="shared" si="23"/>
        <v/>
      </c>
    </row>
    <row r="733" spans="1:16">
      <c r="A733" s="20" t="str">
        <f t="shared" si="24"/>
        <v/>
      </c>
      <c r="B733" s="21"/>
      <c r="C733" s="22" t="str">
        <f>IF($B733="","",SUMIF(Transactions!$F:$F,TEXT(Dashboard!C$3,"mmm-yyyy")&amp;Dashboard!$B733,Transactions!$D:$D))</f>
        <v/>
      </c>
      <c r="D733" s="22" t="str">
        <f>IF($B733="","",SUMIF(Transactions!$F:$F,TEXT(Dashboard!D$3,"mmm-yyyy")&amp;Dashboard!$B733,Transactions!$D:$D))</f>
        <v/>
      </c>
      <c r="E733" s="22" t="str">
        <f>IF($B733="","",SUMIF(Transactions!$F:$F,TEXT(Dashboard!E$3,"mmm-yyyy")&amp;Dashboard!$B733,Transactions!$D:$D))</f>
        <v/>
      </c>
      <c r="F733" s="22" t="str">
        <f>IF($B733="","",SUMIF(Transactions!$F:$F,TEXT(Dashboard!F$3,"mmm-yyyy")&amp;Dashboard!$B733,Transactions!$D:$D))</f>
        <v/>
      </c>
      <c r="G733" s="22" t="str">
        <f>IF($B733="","",SUMIF(Transactions!$F:$F,TEXT(Dashboard!G$3,"mmm-yyyy")&amp;Dashboard!$B733,Transactions!$D:$D))</f>
        <v/>
      </c>
      <c r="H733" s="22" t="str">
        <f>IF($B733="","",SUMIF(Transactions!$F:$F,TEXT(Dashboard!H$3,"mmm-yyyy")&amp;Dashboard!$B733,Transactions!$D:$D))</f>
        <v/>
      </c>
      <c r="I733" s="22" t="str">
        <f>IF($B733="","",SUMIF(Transactions!$F:$F,TEXT(Dashboard!I$3,"mmm-yyyy")&amp;Dashboard!$B733,Transactions!$D:$D))</f>
        <v/>
      </c>
      <c r="J733" s="22" t="str">
        <f>IF($B733="","",SUMIF(Transactions!$F:$F,TEXT(Dashboard!J$3,"mmm-yyyy")&amp;Dashboard!$B733,Transactions!$D:$D))</f>
        <v/>
      </c>
      <c r="K733" s="22" t="str">
        <f>IF($B733="","",SUMIF(Transactions!$F:$F,TEXT(Dashboard!K$3,"mmm-yyyy")&amp;Dashboard!$B733,Transactions!$D:$D))</f>
        <v/>
      </c>
      <c r="L733" s="22" t="str">
        <f>IF($B733="","",SUMIF(Transactions!$F:$F,TEXT(Dashboard!L$3,"mmm-yyyy")&amp;Dashboard!$B733,Transactions!$D:$D))</f>
        <v/>
      </c>
      <c r="M733" s="22" t="str">
        <f>IF($B733="","",SUMIF(Transactions!$F:$F,TEXT(Dashboard!M$3,"mmm-yyyy")&amp;Dashboard!$B733,Transactions!$D:$D))</f>
        <v/>
      </c>
      <c r="N733" s="22" t="str">
        <f>IF($B733="","",SUMIF(Transactions!$F:$F,TEXT(Dashboard!N$3,"mmm-yyyy")&amp;Dashboard!$B733,Transactions!$D:$D))</f>
        <v/>
      </c>
      <c r="O733" s="22" t="str">
        <f>IF($B733="","",SUMIF(Transactions!$F:$F,TEXT(Dashboard!O$3,"mmm-yyyy")&amp;Dashboard!$B733,Transactions!$D:$D))</f>
        <v/>
      </c>
      <c r="P733" s="22" t="str">
        <f t="shared" si="23"/>
        <v/>
      </c>
    </row>
    <row r="734" spans="1:16">
      <c r="A734" s="20" t="str">
        <f t="shared" si="24"/>
        <v/>
      </c>
      <c r="B734" s="21"/>
      <c r="C734" s="22" t="str">
        <f>IF($B734="","",SUMIF(Transactions!$F:$F,TEXT(Dashboard!C$3,"mmm-yyyy")&amp;Dashboard!$B734,Transactions!$D:$D))</f>
        <v/>
      </c>
      <c r="D734" s="22" t="str">
        <f>IF($B734="","",SUMIF(Transactions!$F:$F,TEXT(Dashboard!D$3,"mmm-yyyy")&amp;Dashboard!$B734,Transactions!$D:$D))</f>
        <v/>
      </c>
      <c r="E734" s="22" t="str">
        <f>IF($B734="","",SUMIF(Transactions!$F:$F,TEXT(Dashboard!E$3,"mmm-yyyy")&amp;Dashboard!$B734,Transactions!$D:$D))</f>
        <v/>
      </c>
      <c r="F734" s="22" t="str">
        <f>IF($B734="","",SUMIF(Transactions!$F:$F,TEXT(Dashboard!F$3,"mmm-yyyy")&amp;Dashboard!$B734,Transactions!$D:$D))</f>
        <v/>
      </c>
      <c r="G734" s="22" t="str">
        <f>IF($B734="","",SUMIF(Transactions!$F:$F,TEXT(Dashboard!G$3,"mmm-yyyy")&amp;Dashboard!$B734,Transactions!$D:$D))</f>
        <v/>
      </c>
      <c r="H734" s="22" t="str">
        <f>IF($B734="","",SUMIF(Transactions!$F:$F,TEXT(Dashboard!H$3,"mmm-yyyy")&amp;Dashboard!$B734,Transactions!$D:$D))</f>
        <v/>
      </c>
      <c r="I734" s="22" t="str">
        <f>IF($B734="","",SUMIF(Transactions!$F:$F,TEXT(Dashboard!I$3,"mmm-yyyy")&amp;Dashboard!$B734,Transactions!$D:$D))</f>
        <v/>
      </c>
      <c r="J734" s="22" t="str">
        <f>IF($B734="","",SUMIF(Transactions!$F:$F,TEXT(Dashboard!J$3,"mmm-yyyy")&amp;Dashboard!$B734,Transactions!$D:$D))</f>
        <v/>
      </c>
      <c r="K734" s="22" t="str">
        <f>IF($B734="","",SUMIF(Transactions!$F:$F,TEXT(Dashboard!K$3,"mmm-yyyy")&amp;Dashboard!$B734,Transactions!$D:$D))</f>
        <v/>
      </c>
      <c r="L734" s="22" t="str">
        <f>IF($B734="","",SUMIF(Transactions!$F:$F,TEXT(Dashboard!L$3,"mmm-yyyy")&amp;Dashboard!$B734,Transactions!$D:$D))</f>
        <v/>
      </c>
      <c r="M734" s="22" t="str">
        <f>IF($B734="","",SUMIF(Transactions!$F:$F,TEXT(Dashboard!M$3,"mmm-yyyy")&amp;Dashboard!$B734,Transactions!$D:$D))</f>
        <v/>
      </c>
      <c r="N734" s="22" t="str">
        <f>IF($B734="","",SUMIF(Transactions!$F:$F,TEXT(Dashboard!N$3,"mmm-yyyy")&amp;Dashboard!$B734,Transactions!$D:$D))</f>
        <v/>
      </c>
      <c r="O734" s="22" t="str">
        <f>IF($B734="","",SUMIF(Transactions!$F:$F,TEXT(Dashboard!O$3,"mmm-yyyy")&amp;Dashboard!$B734,Transactions!$D:$D))</f>
        <v/>
      </c>
      <c r="P734" s="22" t="str">
        <f t="shared" si="23"/>
        <v/>
      </c>
    </row>
    <row r="735" spans="1:16">
      <c r="A735" s="20" t="str">
        <f t="shared" si="24"/>
        <v/>
      </c>
      <c r="B735" s="21"/>
      <c r="C735" s="22" t="str">
        <f>IF($B735="","",SUMIF(Transactions!$F:$F,TEXT(Dashboard!C$3,"mmm-yyyy")&amp;Dashboard!$B735,Transactions!$D:$D))</f>
        <v/>
      </c>
      <c r="D735" s="22" t="str">
        <f>IF($B735="","",SUMIF(Transactions!$F:$F,TEXT(Dashboard!D$3,"mmm-yyyy")&amp;Dashboard!$B735,Transactions!$D:$D))</f>
        <v/>
      </c>
      <c r="E735" s="22" t="str">
        <f>IF($B735="","",SUMIF(Transactions!$F:$F,TEXT(Dashboard!E$3,"mmm-yyyy")&amp;Dashboard!$B735,Transactions!$D:$D))</f>
        <v/>
      </c>
      <c r="F735" s="22" t="str">
        <f>IF($B735="","",SUMIF(Transactions!$F:$F,TEXT(Dashboard!F$3,"mmm-yyyy")&amp;Dashboard!$B735,Transactions!$D:$D))</f>
        <v/>
      </c>
      <c r="G735" s="22" t="str">
        <f>IF($B735="","",SUMIF(Transactions!$F:$F,TEXT(Dashboard!G$3,"mmm-yyyy")&amp;Dashboard!$B735,Transactions!$D:$D))</f>
        <v/>
      </c>
      <c r="H735" s="22" t="str">
        <f>IF($B735="","",SUMIF(Transactions!$F:$F,TEXT(Dashboard!H$3,"mmm-yyyy")&amp;Dashboard!$B735,Transactions!$D:$D))</f>
        <v/>
      </c>
      <c r="I735" s="22" t="str">
        <f>IF($B735="","",SUMIF(Transactions!$F:$F,TEXT(Dashboard!I$3,"mmm-yyyy")&amp;Dashboard!$B735,Transactions!$D:$D))</f>
        <v/>
      </c>
      <c r="J735" s="22" t="str">
        <f>IF($B735="","",SUMIF(Transactions!$F:$F,TEXT(Dashboard!J$3,"mmm-yyyy")&amp;Dashboard!$B735,Transactions!$D:$D))</f>
        <v/>
      </c>
      <c r="K735" s="22" t="str">
        <f>IF($B735="","",SUMIF(Transactions!$F:$F,TEXT(Dashboard!K$3,"mmm-yyyy")&amp;Dashboard!$B735,Transactions!$D:$D))</f>
        <v/>
      </c>
      <c r="L735" s="22" t="str">
        <f>IF($B735="","",SUMIF(Transactions!$F:$F,TEXT(Dashboard!L$3,"mmm-yyyy")&amp;Dashboard!$B735,Transactions!$D:$D))</f>
        <v/>
      </c>
      <c r="M735" s="22" t="str">
        <f>IF($B735="","",SUMIF(Transactions!$F:$F,TEXT(Dashboard!M$3,"mmm-yyyy")&amp;Dashboard!$B735,Transactions!$D:$D))</f>
        <v/>
      </c>
      <c r="N735" s="22" t="str">
        <f>IF($B735="","",SUMIF(Transactions!$F:$F,TEXT(Dashboard!N$3,"mmm-yyyy")&amp;Dashboard!$B735,Transactions!$D:$D))</f>
        <v/>
      </c>
      <c r="O735" s="22" t="str">
        <f>IF($B735="","",SUMIF(Transactions!$F:$F,TEXT(Dashboard!O$3,"mmm-yyyy")&amp;Dashboard!$B735,Transactions!$D:$D))</f>
        <v/>
      </c>
      <c r="P735" s="22" t="str">
        <f t="shared" si="23"/>
        <v/>
      </c>
    </row>
    <row r="736" spans="1:16">
      <c r="A736" s="20" t="str">
        <f t="shared" si="24"/>
        <v/>
      </c>
      <c r="B736" s="21"/>
      <c r="C736" s="22" t="str">
        <f>IF($B736="","",SUMIF(Transactions!$F:$F,TEXT(Dashboard!C$3,"mmm-yyyy")&amp;Dashboard!$B736,Transactions!$D:$D))</f>
        <v/>
      </c>
      <c r="D736" s="22" t="str">
        <f>IF($B736="","",SUMIF(Transactions!$F:$F,TEXT(Dashboard!D$3,"mmm-yyyy")&amp;Dashboard!$B736,Transactions!$D:$D))</f>
        <v/>
      </c>
      <c r="E736" s="22" t="str">
        <f>IF($B736="","",SUMIF(Transactions!$F:$F,TEXT(Dashboard!E$3,"mmm-yyyy")&amp;Dashboard!$B736,Transactions!$D:$D))</f>
        <v/>
      </c>
      <c r="F736" s="22" t="str">
        <f>IF($B736="","",SUMIF(Transactions!$F:$F,TEXT(Dashboard!F$3,"mmm-yyyy")&amp;Dashboard!$B736,Transactions!$D:$D))</f>
        <v/>
      </c>
      <c r="G736" s="22" t="str">
        <f>IF($B736="","",SUMIF(Transactions!$F:$F,TEXT(Dashboard!G$3,"mmm-yyyy")&amp;Dashboard!$B736,Transactions!$D:$D))</f>
        <v/>
      </c>
      <c r="H736" s="22" t="str">
        <f>IF($B736="","",SUMIF(Transactions!$F:$F,TEXT(Dashboard!H$3,"mmm-yyyy")&amp;Dashboard!$B736,Transactions!$D:$D))</f>
        <v/>
      </c>
      <c r="I736" s="22" t="str">
        <f>IF($B736="","",SUMIF(Transactions!$F:$F,TEXT(Dashboard!I$3,"mmm-yyyy")&amp;Dashboard!$B736,Transactions!$D:$D))</f>
        <v/>
      </c>
      <c r="J736" s="22" t="str">
        <f>IF($B736="","",SUMIF(Transactions!$F:$F,TEXT(Dashboard!J$3,"mmm-yyyy")&amp;Dashboard!$B736,Transactions!$D:$D))</f>
        <v/>
      </c>
      <c r="K736" s="22" t="str">
        <f>IF($B736="","",SUMIF(Transactions!$F:$F,TEXT(Dashboard!K$3,"mmm-yyyy")&amp;Dashboard!$B736,Transactions!$D:$D))</f>
        <v/>
      </c>
      <c r="L736" s="22" t="str">
        <f>IF($B736="","",SUMIF(Transactions!$F:$F,TEXT(Dashboard!L$3,"mmm-yyyy")&amp;Dashboard!$B736,Transactions!$D:$D))</f>
        <v/>
      </c>
      <c r="M736" s="22" t="str">
        <f>IF($B736="","",SUMIF(Transactions!$F:$F,TEXT(Dashboard!M$3,"mmm-yyyy")&amp;Dashboard!$B736,Transactions!$D:$D))</f>
        <v/>
      </c>
      <c r="N736" s="22" t="str">
        <f>IF($B736="","",SUMIF(Transactions!$F:$F,TEXT(Dashboard!N$3,"mmm-yyyy")&amp;Dashboard!$B736,Transactions!$D:$D))</f>
        <v/>
      </c>
      <c r="O736" s="22" t="str">
        <f>IF($B736="","",SUMIF(Transactions!$F:$F,TEXT(Dashboard!O$3,"mmm-yyyy")&amp;Dashboard!$B736,Transactions!$D:$D))</f>
        <v/>
      </c>
      <c r="P736" s="22" t="str">
        <f t="shared" si="23"/>
        <v/>
      </c>
    </row>
    <row r="737" spans="1:16">
      <c r="A737" s="20" t="str">
        <f t="shared" si="24"/>
        <v/>
      </c>
      <c r="B737" s="21"/>
      <c r="C737" s="22" t="str">
        <f>IF($B737="","",SUMIF(Transactions!$F:$F,TEXT(Dashboard!C$3,"mmm-yyyy")&amp;Dashboard!$B737,Transactions!$D:$D))</f>
        <v/>
      </c>
      <c r="D737" s="22" t="str">
        <f>IF($B737="","",SUMIF(Transactions!$F:$F,TEXT(Dashboard!D$3,"mmm-yyyy")&amp;Dashboard!$B737,Transactions!$D:$D))</f>
        <v/>
      </c>
      <c r="E737" s="22" t="str">
        <f>IF($B737="","",SUMIF(Transactions!$F:$F,TEXT(Dashboard!E$3,"mmm-yyyy")&amp;Dashboard!$B737,Transactions!$D:$D))</f>
        <v/>
      </c>
      <c r="F737" s="22" t="str">
        <f>IF($B737="","",SUMIF(Transactions!$F:$F,TEXT(Dashboard!F$3,"mmm-yyyy")&amp;Dashboard!$B737,Transactions!$D:$D))</f>
        <v/>
      </c>
      <c r="G737" s="22" t="str">
        <f>IF($B737="","",SUMIF(Transactions!$F:$F,TEXT(Dashboard!G$3,"mmm-yyyy")&amp;Dashboard!$B737,Transactions!$D:$D))</f>
        <v/>
      </c>
      <c r="H737" s="22" t="str">
        <f>IF($B737="","",SUMIF(Transactions!$F:$F,TEXT(Dashboard!H$3,"mmm-yyyy")&amp;Dashboard!$B737,Transactions!$D:$D))</f>
        <v/>
      </c>
      <c r="I737" s="22" t="str">
        <f>IF($B737="","",SUMIF(Transactions!$F:$F,TEXT(Dashboard!I$3,"mmm-yyyy")&amp;Dashboard!$B737,Transactions!$D:$D))</f>
        <v/>
      </c>
      <c r="J737" s="22" t="str">
        <f>IF($B737="","",SUMIF(Transactions!$F:$F,TEXT(Dashboard!J$3,"mmm-yyyy")&amp;Dashboard!$B737,Transactions!$D:$D))</f>
        <v/>
      </c>
      <c r="K737" s="22" t="str">
        <f>IF($B737="","",SUMIF(Transactions!$F:$F,TEXT(Dashboard!K$3,"mmm-yyyy")&amp;Dashboard!$B737,Transactions!$D:$D))</f>
        <v/>
      </c>
      <c r="L737" s="22" t="str">
        <f>IF($B737="","",SUMIF(Transactions!$F:$F,TEXT(Dashboard!L$3,"mmm-yyyy")&amp;Dashboard!$B737,Transactions!$D:$D))</f>
        <v/>
      </c>
      <c r="M737" s="22" t="str">
        <f>IF($B737="","",SUMIF(Transactions!$F:$F,TEXT(Dashboard!M$3,"mmm-yyyy")&amp;Dashboard!$B737,Transactions!$D:$D))</f>
        <v/>
      </c>
      <c r="N737" s="22" t="str">
        <f>IF($B737="","",SUMIF(Transactions!$F:$F,TEXT(Dashboard!N$3,"mmm-yyyy")&amp;Dashboard!$B737,Transactions!$D:$D))</f>
        <v/>
      </c>
      <c r="O737" s="22" t="str">
        <f>IF($B737="","",SUMIF(Transactions!$F:$F,TEXT(Dashboard!O$3,"mmm-yyyy")&amp;Dashboard!$B737,Transactions!$D:$D))</f>
        <v/>
      </c>
      <c r="P737" s="22" t="str">
        <f t="shared" si="23"/>
        <v/>
      </c>
    </row>
    <row r="738" spans="1:16">
      <c r="A738" s="20" t="str">
        <f t="shared" si="24"/>
        <v/>
      </c>
      <c r="B738" s="21"/>
      <c r="C738" s="22" t="str">
        <f>IF($B738="","",SUMIF(Transactions!$F:$F,TEXT(Dashboard!C$3,"mmm-yyyy")&amp;Dashboard!$B738,Transactions!$D:$D))</f>
        <v/>
      </c>
      <c r="D738" s="22" t="str">
        <f>IF($B738="","",SUMIF(Transactions!$F:$F,TEXT(Dashboard!D$3,"mmm-yyyy")&amp;Dashboard!$B738,Transactions!$D:$D))</f>
        <v/>
      </c>
      <c r="E738" s="22" t="str">
        <f>IF($B738="","",SUMIF(Transactions!$F:$F,TEXT(Dashboard!E$3,"mmm-yyyy")&amp;Dashboard!$B738,Transactions!$D:$D))</f>
        <v/>
      </c>
      <c r="F738" s="22" t="str">
        <f>IF($B738="","",SUMIF(Transactions!$F:$F,TEXT(Dashboard!F$3,"mmm-yyyy")&amp;Dashboard!$B738,Transactions!$D:$D))</f>
        <v/>
      </c>
      <c r="G738" s="22" t="str">
        <f>IF($B738="","",SUMIF(Transactions!$F:$F,TEXT(Dashboard!G$3,"mmm-yyyy")&amp;Dashboard!$B738,Transactions!$D:$D))</f>
        <v/>
      </c>
      <c r="H738" s="22" t="str">
        <f>IF($B738="","",SUMIF(Transactions!$F:$F,TEXT(Dashboard!H$3,"mmm-yyyy")&amp;Dashboard!$B738,Transactions!$D:$D))</f>
        <v/>
      </c>
      <c r="I738" s="22" t="str">
        <f>IF($B738="","",SUMIF(Transactions!$F:$F,TEXT(Dashboard!I$3,"mmm-yyyy")&amp;Dashboard!$B738,Transactions!$D:$D))</f>
        <v/>
      </c>
      <c r="J738" s="22" t="str">
        <f>IF($B738="","",SUMIF(Transactions!$F:$F,TEXT(Dashboard!J$3,"mmm-yyyy")&amp;Dashboard!$B738,Transactions!$D:$D))</f>
        <v/>
      </c>
      <c r="K738" s="22" t="str">
        <f>IF($B738="","",SUMIF(Transactions!$F:$F,TEXT(Dashboard!K$3,"mmm-yyyy")&amp;Dashboard!$B738,Transactions!$D:$D))</f>
        <v/>
      </c>
      <c r="L738" s="22" t="str">
        <f>IF($B738="","",SUMIF(Transactions!$F:$F,TEXT(Dashboard!L$3,"mmm-yyyy")&amp;Dashboard!$B738,Transactions!$D:$D))</f>
        <v/>
      </c>
      <c r="M738" s="22" t="str">
        <f>IF($B738="","",SUMIF(Transactions!$F:$F,TEXT(Dashboard!M$3,"mmm-yyyy")&amp;Dashboard!$B738,Transactions!$D:$D))</f>
        <v/>
      </c>
      <c r="N738" s="22" t="str">
        <f>IF($B738="","",SUMIF(Transactions!$F:$F,TEXT(Dashboard!N$3,"mmm-yyyy")&amp;Dashboard!$B738,Transactions!$D:$D))</f>
        <v/>
      </c>
      <c r="O738" s="22" t="str">
        <f>IF($B738="","",SUMIF(Transactions!$F:$F,TEXT(Dashboard!O$3,"mmm-yyyy")&amp;Dashboard!$B738,Transactions!$D:$D))</f>
        <v/>
      </c>
      <c r="P738" s="22" t="str">
        <f t="shared" si="23"/>
        <v/>
      </c>
    </row>
    <row r="739" spans="1:16">
      <c r="A739" s="20" t="str">
        <f t="shared" si="24"/>
        <v/>
      </c>
      <c r="B739" s="21"/>
      <c r="C739" s="22" t="str">
        <f>IF($B739="","",SUMIF(Transactions!$F:$F,TEXT(Dashboard!C$3,"mmm-yyyy")&amp;Dashboard!$B739,Transactions!$D:$D))</f>
        <v/>
      </c>
      <c r="D739" s="22" t="str">
        <f>IF($B739="","",SUMIF(Transactions!$F:$F,TEXT(Dashboard!D$3,"mmm-yyyy")&amp;Dashboard!$B739,Transactions!$D:$D))</f>
        <v/>
      </c>
      <c r="E739" s="22" t="str">
        <f>IF($B739="","",SUMIF(Transactions!$F:$F,TEXT(Dashboard!E$3,"mmm-yyyy")&amp;Dashboard!$B739,Transactions!$D:$D))</f>
        <v/>
      </c>
      <c r="F739" s="22" t="str">
        <f>IF($B739="","",SUMIF(Transactions!$F:$F,TEXT(Dashboard!F$3,"mmm-yyyy")&amp;Dashboard!$B739,Transactions!$D:$D))</f>
        <v/>
      </c>
      <c r="G739" s="22" t="str">
        <f>IF($B739="","",SUMIF(Transactions!$F:$F,TEXT(Dashboard!G$3,"mmm-yyyy")&amp;Dashboard!$B739,Transactions!$D:$D))</f>
        <v/>
      </c>
      <c r="H739" s="22" t="str">
        <f>IF($B739="","",SUMIF(Transactions!$F:$F,TEXT(Dashboard!H$3,"mmm-yyyy")&amp;Dashboard!$B739,Transactions!$D:$D))</f>
        <v/>
      </c>
      <c r="I739" s="22" t="str">
        <f>IF($B739="","",SUMIF(Transactions!$F:$F,TEXT(Dashboard!I$3,"mmm-yyyy")&amp;Dashboard!$B739,Transactions!$D:$D))</f>
        <v/>
      </c>
      <c r="J739" s="22" t="str">
        <f>IF($B739="","",SUMIF(Transactions!$F:$F,TEXT(Dashboard!J$3,"mmm-yyyy")&amp;Dashboard!$B739,Transactions!$D:$D))</f>
        <v/>
      </c>
      <c r="K739" s="22" t="str">
        <f>IF($B739="","",SUMIF(Transactions!$F:$F,TEXT(Dashboard!K$3,"mmm-yyyy")&amp;Dashboard!$B739,Transactions!$D:$D))</f>
        <v/>
      </c>
      <c r="L739" s="22" t="str">
        <f>IF($B739="","",SUMIF(Transactions!$F:$F,TEXT(Dashboard!L$3,"mmm-yyyy")&amp;Dashboard!$B739,Transactions!$D:$D))</f>
        <v/>
      </c>
      <c r="M739" s="22" t="str">
        <f>IF($B739="","",SUMIF(Transactions!$F:$F,TEXT(Dashboard!M$3,"mmm-yyyy")&amp;Dashboard!$B739,Transactions!$D:$D))</f>
        <v/>
      </c>
      <c r="N739" s="22" t="str">
        <f>IF($B739="","",SUMIF(Transactions!$F:$F,TEXT(Dashboard!N$3,"mmm-yyyy")&amp;Dashboard!$B739,Transactions!$D:$D))</f>
        <v/>
      </c>
      <c r="O739" s="22" t="str">
        <f>IF($B739="","",SUMIF(Transactions!$F:$F,TEXT(Dashboard!O$3,"mmm-yyyy")&amp;Dashboard!$B739,Transactions!$D:$D))</f>
        <v/>
      </c>
      <c r="P739" s="22" t="str">
        <f t="shared" si="23"/>
        <v/>
      </c>
    </row>
    <row r="740" spans="1:16">
      <c r="A740" s="20" t="str">
        <f t="shared" si="24"/>
        <v/>
      </c>
      <c r="B740" s="21"/>
      <c r="C740" s="22" t="str">
        <f>IF($B740="","",SUMIF(Transactions!$F:$F,TEXT(Dashboard!C$3,"mmm-yyyy")&amp;Dashboard!$B740,Transactions!$D:$D))</f>
        <v/>
      </c>
      <c r="D740" s="22" t="str">
        <f>IF($B740="","",SUMIF(Transactions!$F:$F,TEXT(Dashboard!D$3,"mmm-yyyy")&amp;Dashboard!$B740,Transactions!$D:$D))</f>
        <v/>
      </c>
      <c r="E740" s="22" t="str">
        <f>IF($B740="","",SUMIF(Transactions!$F:$F,TEXT(Dashboard!E$3,"mmm-yyyy")&amp;Dashboard!$B740,Transactions!$D:$D))</f>
        <v/>
      </c>
      <c r="F740" s="22" t="str">
        <f>IF($B740="","",SUMIF(Transactions!$F:$F,TEXT(Dashboard!F$3,"mmm-yyyy")&amp;Dashboard!$B740,Transactions!$D:$D))</f>
        <v/>
      </c>
      <c r="G740" s="22" t="str">
        <f>IF($B740="","",SUMIF(Transactions!$F:$F,TEXT(Dashboard!G$3,"mmm-yyyy")&amp;Dashboard!$B740,Transactions!$D:$D))</f>
        <v/>
      </c>
      <c r="H740" s="22" t="str">
        <f>IF($B740="","",SUMIF(Transactions!$F:$F,TEXT(Dashboard!H$3,"mmm-yyyy")&amp;Dashboard!$B740,Transactions!$D:$D))</f>
        <v/>
      </c>
      <c r="I740" s="22" t="str">
        <f>IF($B740="","",SUMIF(Transactions!$F:$F,TEXT(Dashboard!I$3,"mmm-yyyy")&amp;Dashboard!$B740,Transactions!$D:$D))</f>
        <v/>
      </c>
      <c r="J740" s="22" t="str">
        <f>IF($B740="","",SUMIF(Transactions!$F:$F,TEXT(Dashboard!J$3,"mmm-yyyy")&amp;Dashboard!$B740,Transactions!$D:$D))</f>
        <v/>
      </c>
      <c r="K740" s="22" t="str">
        <f>IF($B740="","",SUMIF(Transactions!$F:$F,TEXT(Dashboard!K$3,"mmm-yyyy")&amp;Dashboard!$B740,Transactions!$D:$D))</f>
        <v/>
      </c>
      <c r="L740" s="22" t="str">
        <f>IF($B740="","",SUMIF(Transactions!$F:$F,TEXT(Dashboard!L$3,"mmm-yyyy")&amp;Dashboard!$B740,Transactions!$D:$D))</f>
        <v/>
      </c>
      <c r="M740" s="22" t="str">
        <f>IF($B740="","",SUMIF(Transactions!$F:$F,TEXT(Dashboard!M$3,"mmm-yyyy")&amp;Dashboard!$B740,Transactions!$D:$D))</f>
        <v/>
      </c>
      <c r="N740" s="22" t="str">
        <f>IF($B740="","",SUMIF(Transactions!$F:$F,TEXT(Dashboard!N$3,"mmm-yyyy")&amp;Dashboard!$B740,Transactions!$D:$D))</f>
        <v/>
      </c>
      <c r="O740" s="22" t="str">
        <f>IF($B740="","",SUMIF(Transactions!$F:$F,TEXT(Dashboard!O$3,"mmm-yyyy")&amp;Dashboard!$B740,Transactions!$D:$D))</f>
        <v/>
      </c>
      <c r="P740" s="22" t="str">
        <f t="shared" si="23"/>
        <v/>
      </c>
    </row>
    <row r="741" spans="1:16">
      <c r="A741" s="20" t="str">
        <f t="shared" si="24"/>
        <v/>
      </c>
      <c r="B741" s="21"/>
      <c r="C741" s="22" t="str">
        <f>IF($B741="","",SUMIF(Transactions!$F:$F,TEXT(Dashboard!C$3,"mmm-yyyy")&amp;Dashboard!$B741,Transactions!$D:$D))</f>
        <v/>
      </c>
      <c r="D741" s="22" t="str">
        <f>IF($B741="","",SUMIF(Transactions!$F:$F,TEXT(Dashboard!D$3,"mmm-yyyy")&amp;Dashboard!$B741,Transactions!$D:$D))</f>
        <v/>
      </c>
      <c r="E741" s="22" t="str">
        <f>IF($B741="","",SUMIF(Transactions!$F:$F,TEXT(Dashboard!E$3,"mmm-yyyy")&amp;Dashboard!$B741,Transactions!$D:$D))</f>
        <v/>
      </c>
      <c r="F741" s="22" t="str">
        <f>IF($B741="","",SUMIF(Transactions!$F:$F,TEXT(Dashboard!F$3,"mmm-yyyy")&amp;Dashboard!$B741,Transactions!$D:$D))</f>
        <v/>
      </c>
      <c r="G741" s="22" t="str">
        <f>IF($B741="","",SUMIF(Transactions!$F:$F,TEXT(Dashboard!G$3,"mmm-yyyy")&amp;Dashboard!$B741,Transactions!$D:$D))</f>
        <v/>
      </c>
      <c r="H741" s="22" t="str">
        <f>IF($B741="","",SUMIF(Transactions!$F:$F,TEXT(Dashboard!H$3,"mmm-yyyy")&amp;Dashboard!$B741,Transactions!$D:$D))</f>
        <v/>
      </c>
      <c r="I741" s="22" t="str">
        <f>IF($B741="","",SUMIF(Transactions!$F:$F,TEXT(Dashboard!I$3,"mmm-yyyy")&amp;Dashboard!$B741,Transactions!$D:$D))</f>
        <v/>
      </c>
      <c r="J741" s="22" t="str">
        <f>IF($B741="","",SUMIF(Transactions!$F:$F,TEXT(Dashboard!J$3,"mmm-yyyy")&amp;Dashboard!$B741,Transactions!$D:$D))</f>
        <v/>
      </c>
      <c r="K741" s="22" t="str">
        <f>IF($B741="","",SUMIF(Transactions!$F:$F,TEXT(Dashboard!K$3,"mmm-yyyy")&amp;Dashboard!$B741,Transactions!$D:$D))</f>
        <v/>
      </c>
      <c r="L741" s="22" t="str">
        <f>IF($B741="","",SUMIF(Transactions!$F:$F,TEXT(Dashboard!L$3,"mmm-yyyy")&amp;Dashboard!$B741,Transactions!$D:$D))</f>
        <v/>
      </c>
      <c r="M741" s="22" t="str">
        <f>IF($B741="","",SUMIF(Transactions!$F:$F,TEXT(Dashboard!M$3,"mmm-yyyy")&amp;Dashboard!$B741,Transactions!$D:$D))</f>
        <v/>
      </c>
      <c r="N741" s="22" t="str">
        <f>IF($B741="","",SUMIF(Transactions!$F:$F,TEXT(Dashboard!N$3,"mmm-yyyy")&amp;Dashboard!$B741,Transactions!$D:$D))</f>
        <v/>
      </c>
      <c r="O741" s="22" t="str">
        <f>IF($B741="","",SUMIF(Transactions!$F:$F,TEXT(Dashboard!O$3,"mmm-yyyy")&amp;Dashboard!$B741,Transactions!$D:$D))</f>
        <v/>
      </c>
      <c r="P741" s="22" t="str">
        <f t="shared" si="23"/>
        <v/>
      </c>
    </row>
    <row r="742" spans="1:16">
      <c r="A742" s="20" t="str">
        <f t="shared" si="24"/>
        <v/>
      </c>
      <c r="B742" s="21"/>
      <c r="C742" s="22" t="str">
        <f>IF($B742="","",SUMIF(Transactions!$F:$F,TEXT(Dashboard!C$3,"mmm-yyyy")&amp;Dashboard!$B742,Transactions!$D:$D))</f>
        <v/>
      </c>
      <c r="D742" s="22" t="str">
        <f>IF($B742="","",SUMIF(Transactions!$F:$F,TEXT(Dashboard!D$3,"mmm-yyyy")&amp;Dashboard!$B742,Transactions!$D:$D))</f>
        <v/>
      </c>
      <c r="E742" s="22" t="str">
        <f>IF($B742="","",SUMIF(Transactions!$F:$F,TEXT(Dashboard!E$3,"mmm-yyyy")&amp;Dashboard!$B742,Transactions!$D:$D))</f>
        <v/>
      </c>
      <c r="F742" s="22" t="str">
        <f>IF($B742="","",SUMIF(Transactions!$F:$F,TEXT(Dashboard!F$3,"mmm-yyyy")&amp;Dashboard!$B742,Transactions!$D:$D))</f>
        <v/>
      </c>
      <c r="G742" s="22" t="str">
        <f>IF($B742="","",SUMIF(Transactions!$F:$F,TEXT(Dashboard!G$3,"mmm-yyyy")&amp;Dashboard!$B742,Transactions!$D:$D))</f>
        <v/>
      </c>
      <c r="H742" s="22" t="str">
        <f>IF($B742="","",SUMIF(Transactions!$F:$F,TEXT(Dashboard!H$3,"mmm-yyyy")&amp;Dashboard!$B742,Transactions!$D:$D))</f>
        <v/>
      </c>
      <c r="I742" s="22" t="str">
        <f>IF($B742="","",SUMIF(Transactions!$F:$F,TEXT(Dashboard!I$3,"mmm-yyyy")&amp;Dashboard!$B742,Transactions!$D:$D))</f>
        <v/>
      </c>
      <c r="J742" s="22" t="str">
        <f>IF($B742="","",SUMIF(Transactions!$F:$F,TEXT(Dashboard!J$3,"mmm-yyyy")&amp;Dashboard!$B742,Transactions!$D:$D))</f>
        <v/>
      </c>
      <c r="K742" s="22" t="str">
        <f>IF($B742="","",SUMIF(Transactions!$F:$F,TEXT(Dashboard!K$3,"mmm-yyyy")&amp;Dashboard!$B742,Transactions!$D:$D))</f>
        <v/>
      </c>
      <c r="L742" s="22" t="str">
        <f>IF($B742="","",SUMIF(Transactions!$F:$F,TEXT(Dashboard!L$3,"mmm-yyyy")&amp;Dashboard!$B742,Transactions!$D:$D))</f>
        <v/>
      </c>
      <c r="M742" s="22" t="str">
        <f>IF($B742="","",SUMIF(Transactions!$F:$F,TEXT(Dashboard!M$3,"mmm-yyyy")&amp;Dashboard!$B742,Transactions!$D:$D))</f>
        <v/>
      </c>
      <c r="N742" s="22" t="str">
        <f>IF($B742="","",SUMIF(Transactions!$F:$F,TEXT(Dashboard!N$3,"mmm-yyyy")&amp;Dashboard!$B742,Transactions!$D:$D))</f>
        <v/>
      </c>
      <c r="O742" s="22" t="str">
        <f>IF($B742="","",SUMIF(Transactions!$F:$F,TEXT(Dashboard!O$3,"mmm-yyyy")&amp;Dashboard!$B742,Transactions!$D:$D))</f>
        <v/>
      </c>
      <c r="P742" s="22" t="str">
        <f t="shared" si="23"/>
        <v/>
      </c>
    </row>
    <row r="743" spans="1:16">
      <c r="A743" s="20" t="str">
        <f t="shared" si="24"/>
        <v/>
      </c>
      <c r="B743" s="21"/>
      <c r="C743" s="22" t="str">
        <f>IF($B743="","",SUMIF(Transactions!$F:$F,TEXT(Dashboard!C$3,"mmm-yyyy")&amp;Dashboard!$B743,Transactions!$D:$D))</f>
        <v/>
      </c>
      <c r="D743" s="22" t="str">
        <f>IF($B743="","",SUMIF(Transactions!$F:$F,TEXT(Dashboard!D$3,"mmm-yyyy")&amp;Dashboard!$B743,Transactions!$D:$D))</f>
        <v/>
      </c>
      <c r="E743" s="22" t="str">
        <f>IF($B743="","",SUMIF(Transactions!$F:$F,TEXT(Dashboard!E$3,"mmm-yyyy")&amp;Dashboard!$B743,Transactions!$D:$D))</f>
        <v/>
      </c>
      <c r="F743" s="22" t="str">
        <f>IF($B743="","",SUMIF(Transactions!$F:$F,TEXT(Dashboard!F$3,"mmm-yyyy")&amp;Dashboard!$B743,Transactions!$D:$D))</f>
        <v/>
      </c>
      <c r="G743" s="22" t="str">
        <f>IF($B743="","",SUMIF(Transactions!$F:$F,TEXT(Dashboard!G$3,"mmm-yyyy")&amp;Dashboard!$B743,Transactions!$D:$D))</f>
        <v/>
      </c>
      <c r="H743" s="22" t="str">
        <f>IF($B743="","",SUMIF(Transactions!$F:$F,TEXT(Dashboard!H$3,"mmm-yyyy")&amp;Dashboard!$B743,Transactions!$D:$D))</f>
        <v/>
      </c>
      <c r="I743" s="22" t="str">
        <f>IF($B743="","",SUMIF(Transactions!$F:$F,TEXT(Dashboard!I$3,"mmm-yyyy")&amp;Dashboard!$B743,Transactions!$D:$D))</f>
        <v/>
      </c>
      <c r="J743" s="22" t="str">
        <f>IF($B743="","",SUMIF(Transactions!$F:$F,TEXT(Dashboard!J$3,"mmm-yyyy")&amp;Dashboard!$B743,Transactions!$D:$D))</f>
        <v/>
      </c>
      <c r="K743" s="22" t="str">
        <f>IF($B743="","",SUMIF(Transactions!$F:$F,TEXT(Dashboard!K$3,"mmm-yyyy")&amp;Dashboard!$B743,Transactions!$D:$D))</f>
        <v/>
      </c>
      <c r="L743" s="22" t="str">
        <f>IF($B743="","",SUMIF(Transactions!$F:$F,TEXT(Dashboard!L$3,"mmm-yyyy")&amp;Dashboard!$B743,Transactions!$D:$D))</f>
        <v/>
      </c>
      <c r="M743" s="22" t="str">
        <f>IF($B743="","",SUMIF(Transactions!$F:$F,TEXT(Dashboard!M$3,"mmm-yyyy")&amp;Dashboard!$B743,Transactions!$D:$D))</f>
        <v/>
      </c>
      <c r="N743" s="22" t="str">
        <f>IF($B743="","",SUMIF(Transactions!$F:$F,TEXT(Dashboard!N$3,"mmm-yyyy")&amp;Dashboard!$B743,Transactions!$D:$D))</f>
        <v/>
      </c>
      <c r="O743" s="22" t="str">
        <f>IF($B743="","",SUMIF(Transactions!$F:$F,TEXT(Dashboard!O$3,"mmm-yyyy")&amp;Dashboard!$B743,Transactions!$D:$D))</f>
        <v/>
      </c>
      <c r="P743" s="22" t="str">
        <f t="shared" si="23"/>
        <v/>
      </c>
    </row>
    <row r="744" spans="1:16">
      <c r="A744" s="20" t="str">
        <f t="shared" si="24"/>
        <v/>
      </c>
      <c r="B744" s="21"/>
      <c r="C744" s="22" t="str">
        <f>IF($B744="","",SUMIF(Transactions!$F:$F,TEXT(Dashboard!C$3,"mmm-yyyy")&amp;Dashboard!$B744,Transactions!$D:$D))</f>
        <v/>
      </c>
      <c r="D744" s="22" t="str">
        <f>IF($B744="","",SUMIF(Transactions!$F:$F,TEXT(Dashboard!D$3,"mmm-yyyy")&amp;Dashboard!$B744,Transactions!$D:$D))</f>
        <v/>
      </c>
      <c r="E744" s="22" t="str">
        <f>IF($B744="","",SUMIF(Transactions!$F:$F,TEXT(Dashboard!E$3,"mmm-yyyy")&amp;Dashboard!$B744,Transactions!$D:$D))</f>
        <v/>
      </c>
      <c r="F744" s="22" t="str">
        <f>IF($B744="","",SUMIF(Transactions!$F:$F,TEXT(Dashboard!F$3,"mmm-yyyy")&amp;Dashboard!$B744,Transactions!$D:$D))</f>
        <v/>
      </c>
      <c r="G744" s="22" t="str">
        <f>IF($B744="","",SUMIF(Transactions!$F:$F,TEXT(Dashboard!G$3,"mmm-yyyy")&amp;Dashboard!$B744,Transactions!$D:$D))</f>
        <v/>
      </c>
      <c r="H744" s="22" t="str">
        <f>IF($B744="","",SUMIF(Transactions!$F:$F,TEXT(Dashboard!H$3,"mmm-yyyy")&amp;Dashboard!$B744,Transactions!$D:$D))</f>
        <v/>
      </c>
      <c r="I744" s="22" t="str">
        <f>IF($B744="","",SUMIF(Transactions!$F:$F,TEXT(Dashboard!I$3,"mmm-yyyy")&amp;Dashboard!$B744,Transactions!$D:$D))</f>
        <v/>
      </c>
      <c r="J744" s="22" t="str">
        <f>IF($B744="","",SUMIF(Transactions!$F:$F,TEXT(Dashboard!J$3,"mmm-yyyy")&amp;Dashboard!$B744,Transactions!$D:$D))</f>
        <v/>
      </c>
      <c r="K744" s="22" t="str">
        <f>IF($B744="","",SUMIF(Transactions!$F:$F,TEXT(Dashboard!K$3,"mmm-yyyy")&amp;Dashboard!$B744,Transactions!$D:$D))</f>
        <v/>
      </c>
      <c r="L744" s="22" t="str">
        <f>IF($B744="","",SUMIF(Transactions!$F:$F,TEXT(Dashboard!L$3,"mmm-yyyy")&amp;Dashboard!$B744,Transactions!$D:$D))</f>
        <v/>
      </c>
      <c r="M744" s="22" t="str">
        <f>IF($B744="","",SUMIF(Transactions!$F:$F,TEXT(Dashboard!M$3,"mmm-yyyy")&amp;Dashboard!$B744,Transactions!$D:$D))</f>
        <v/>
      </c>
      <c r="N744" s="22" t="str">
        <f>IF($B744="","",SUMIF(Transactions!$F:$F,TEXT(Dashboard!N$3,"mmm-yyyy")&amp;Dashboard!$B744,Transactions!$D:$D))</f>
        <v/>
      </c>
      <c r="O744" s="22" t="str">
        <f>IF($B744="","",SUMIF(Transactions!$F:$F,TEXT(Dashboard!O$3,"mmm-yyyy")&amp;Dashboard!$B744,Transactions!$D:$D))</f>
        <v/>
      </c>
      <c r="P744" s="22" t="str">
        <f t="shared" si="23"/>
        <v/>
      </c>
    </row>
    <row r="745" spans="1:16">
      <c r="A745" s="20" t="str">
        <f t="shared" si="24"/>
        <v/>
      </c>
      <c r="B745" s="21"/>
      <c r="C745" s="22" t="str">
        <f>IF($B745="","",SUMIF(Transactions!$F:$F,TEXT(Dashboard!C$3,"mmm-yyyy")&amp;Dashboard!$B745,Transactions!$D:$D))</f>
        <v/>
      </c>
      <c r="D745" s="22" t="str">
        <f>IF($B745="","",SUMIF(Transactions!$F:$F,TEXT(Dashboard!D$3,"mmm-yyyy")&amp;Dashboard!$B745,Transactions!$D:$D))</f>
        <v/>
      </c>
      <c r="E745" s="22" t="str">
        <f>IF($B745="","",SUMIF(Transactions!$F:$F,TEXT(Dashboard!E$3,"mmm-yyyy")&amp;Dashboard!$B745,Transactions!$D:$D))</f>
        <v/>
      </c>
      <c r="F745" s="22" t="str">
        <f>IF($B745="","",SUMIF(Transactions!$F:$F,TEXT(Dashboard!F$3,"mmm-yyyy")&amp;Dashboard!$B745,Transactions!$D:$D))</f>
        <v/>
      </c>
      <c r="G745" s="22" t="str">
        <f>IF($B745="","",SUMIF(Transactions!$F:$F,TEXT(Dashboard!G$3,"mmm-yyyy")&amp;Dashboard!$B745,Transactions!$D:$D))</f>
        <v/>
      </c>
      <c r="H745" s="22" t="str">
        <f>IF($B745="","",SUMIF(Transactions!$F:$F,TEXT(Dashboard!H$3,"mmm-yyyy")&amp;Dashboard!$B745,Transactions!$D:$D))</f>
        <v/>
      </c>
      <c r="I745" s="22" t="str">
        <f>IF($B745="","",SUMIF(Transactions!$F:$F,TEXT(Dashboard!I$3,"mmm-yyyy")&amp;Dashboard!$B745,Transactions!$D:$D))</f>
        <v/>
      </c>
      <c r="J745" s="22" t="str">
        <f>IF($B745="","",SUMIF(Transactions!$F:$F,TEXT(Dashboard!J$3,"mmm-yyyy")&amp;Dashboard!$B745,Transactions!$D:$D))</f>
        <v/>
      </c>
      <c r="K745" s="22" t="str">
        <f>IF($B745="","",SUMIF(Transactions!$F:$F,TEXT(Dashboard!K$3,"mmm-yyyy")&amp;Dashboard!$B745,Transactions!$D:$D))</f>
        <v/>
      </c>
      <c r="L745" s="22" t="str">
        <f>IF($B745="","",SUMIF(Transactions!$F:$F,TEXT(Dashboard!L$3,"mmm-yyyy")&amp;Dashboard!$B745,Transactions!$D:$D))</f>
        <v/>
      </c>
      <c r="M745" s="22" t="str">
        <f>IF($B745="","",SUMIF(Transactions!$F:$F,TEXT(Dashboard!M$3,"mmm-yyyy")&amp;Dashboard!$B745,Transactions!$D:$D))</f>
        <v/>
      </c>
      <c r="N745" s="22" t="str">
        <f>IF($B745="","",SUMIF(Transactions!$F:$F,TEXT(Dashboard!N$3,"mmm-yyyy")&amp;Dashboard!$B745,Transactions!$D:$D))</f>
        <v/>
      </c>
      <c r="O745" s="22" t="str">
        <f>IF($B745="","",SUMIF(Transactions!$F:$F,TEXT(Dashboard!O$3,"mmm-yyyy")&amp;Dashboard!$B745,Transactions!$D:$D))</f>
        <v/>
      </c>
      <c r="P745" s="22" t="str">
        <f t="shared" si="23"/>
        <v/>
      </c>
    </row>
    <row r="746" spans="1:16">
      <c r="A746" s="20" t="str">
        <f t="shared" si="24"/>
        <v/>
      </c>
      <c r="B746" s="21"/>
      <c r="C746" s="22" t="str">
        <f>IF($B746="","",SUMIF(Transactions!$F:$F,TEXT(Dashboard!C$3,"mmm-yyyy")&amp;Dashboard!$B746,Transactions!$D:$D))</f>
        <v/>
      </c>
      <c r="D746" s="22" t="str">
        <f>IF($B746="","",SUMIF(Transactions!$F:$F,TEXT(Dashboard!D$3,"mmm-yyyy")&amp;Dashboard!$B746,Transactions!$D:$D))</f>
        <v/>
      </c>
      <c r="E746" s="22" t="str">
        <f>IF($B746="","",SUMIF(Transactions!$F:$F,TEXT(Dashboard!E$3,"mmm-yyyy")&amp;Dashboard!$B746,Transactions!$D:$D))</f>
        <v/>
      </c>
      <c r="F746" s="22" t="str">
        <f>IF($B746="","",SUMIF(Transactions!$F:$F,TEXT(Dashboard!F$3,"mmm-yyyy")&amp;Dashboard!$B746,Transactions!$D:$D))</f>
        <v/>
      </c>
      <c r="G746" s="22" t="str">
        <f>IF($B746="","",SUMIF(Transactions!$F:$F,TEXT(Dashboard!G$3,"mmm-yyyy")&amp;Dashboard!$B746,Transactions!$D:$D))</f>
        <v/>
      </c>
      <c r="H746" s="22" t="str">
        <f>IF($B746="","",SUMIF(Transactions!$F:$F,TEXT(Dashboard!H$3,"mmm-yyyy")&amp;Dashboard!$B746,Transactions!$D:$D))</f>
        <v/>
      </c>
      <c r="I746" s="22" t="str">
        <f>IF($B746="","",SUMIF(Transactions!$F:$F,TEXT(Dashboard!I$3,"mmm-yyyy")&amp;Dashboard!$B746,Transactions!$D:$D))</f>
        <v/>
      </c>
      <c r="J746" s="22" t="str">
        <f>IF($B746="","",SUMIF(Transactions!$F:$F,TEXT(Dashboard!J$3,"mmm-yyyy")&amp;Dashboard!$B746,Transactions!$D:$D))</f>
        <v/>
      </c>
      <c r="K746" s="22" t="str">
        <f>IF($B746="","",SUMIF(Transactions!$F:$F,TEXT(Dashboard!K$3,"mmm-yyyy")&amp;Dashboard!$B746,Transactions!$D:$D))</f>
        <v/>
      </c>
      <c r="L746" s="22" t="str">
        <f>IF($B746="","",SUMIF(Transactions!$F:$F,TEXT(Dashboard!L$3,"mmm-yyyy")&amp;Dashboard!$B746,Transactions!$D:$D))</f>
        <v/>
      </c>
      <c r="M746" s="22" t="str">
        <f>IF($B746="","",SUMIF(Transactions!$F:$F,TEXT(Dashboard!M$3,"mmm-yyyy")&amp;Dashboard!$B746,Transactions!$D:$D))</f>
        <v/>
      </c>
      <c r="N746" s="22" t="str">
        <f>IF($B746="","",SUMIF(Transactions!$F:$F,TEXT(Dashboard!N$3,"mmm-yyyy")&amp;Dashboard!$B746,Transactions!$D:$D))</f>
        <v/>
      </c>
      <c r="O746" s="22" t="str">
        <f>IF($B746="","",SUMIF(Transactions!$F:$F,TEXT(Dashboard!O$3,"mmm-yyyy")&amp;Dashboard!$B746,Transactions!$D:$D))</f>
        <v/>
      </c>
      <c r="P746" s="22" t="str">
        <f t="shared" si="23"/>
        <v/>
      </c>
    </row>
    <row r="747" spans="1:16">
      <c r="A747" s="20" t="str">
        <f t="shared" si="24"/>
        <v/>
      </c>
      <c r="B747" s="21"/>
      <c r="C747" s="22" t="str">
        <f>IF($B747="","",SUMIF(Transactions!$F:$F,TEXT(Dashboard!C$3,"mmm-yyyy")&amp;Dashboard!$B747,Transactions!$D:$D))</f>
        <v/>
      </c>
      <c r="D747" s="22" t="str">
        <f>IF($B747="","",SUMIF(Transactions!$F:$F,TEXT(Dashboard!D$3,"mmm-yyyy")&amp;Dashboard!$B747,Transactions!$D:$D))</f>
        <v/>
      </c>
      <c r="E747" s="22" t="str">
        <f>IF($B747="","",SUMIF(Transactions!$F:$F,TEXT(Dashboard!E$3,"mmm-yyyy")&amp;Dashboard!$B747,Transactions!$D:$D))</f>
        <v/>
      </c>
      <c r="F747" s="22" t="str">
        <f>IF($B747="","",SUMIF(Transactions!$F:$F,TEXT(Dashboard!F$3,"mmm-yyyy")&amp;Dashboard!$B747,Transactions!$D:$D))</f>
        <v/>
      </c>
      <c r="G747" s="22" t="str">
        <f>IF($B747="","",SUMIF(Transactions!$F:$F,TEXT(Dashboard!G$3,"mmm-yyyy")&amp;Dashboard!$B747,Transactions!$D:$D))</f>
        <v/>
      </c>
      <c r="H747" s="22" t="str">
        <f>IF($B747="","",SUMIF(Transactions!$F:$F,TEXT(Dashboard!H$3,"mmm-yyyy")&amp;Dashboard!$B747,Transactions!$D:$D))</f>
        <v/>
      </c>
      <c r="I747" s="22" t="str">
        <f>IF($B747="","",SUMIF(Transactions!$F:$F,TEXT(Dashboard!I$3,"mmm-yyyy")&amp;Dashboard!$B747,Transactions!$D:$D))</f>
        <v/>
      </c>
      <c r="J747" s="22" t="str">
        <f>IF($B747="","",SUMIF(Transactions!$F:$F,TEXT(Dashboard!J$3,"mmm-yyyy")&amp;Dashboard!$B747,Transactions!$D:$D))</f>
        <v/>
      </c>
      <c r="K747" s="22" t="str">
        <f>IF($B747="","",SUMIF(Transactions!$F:$F,TEXT(Dashboard!K$3,"mmm-yyyy")&amp;Dashboard!$B747,Transactions!$D:$D))</f>
        <v/>
      </c>
      <c r="L747" s="22" t="str">
        <f>IF($B747="","",SUMIF(Transactions!$F:$F,TEXT(Dashboard!L$3,"mmm-yyyy")&amp;Dashboard!$B747,Transactions!$D:$D))</f>
        <v/>
      </c>
      <c r="M747" s="22" t="str">
        <f>IF($B747="","",SUMIF(Transactions!$F:$F,TEXT(Dashboard!M$3,"mmm-yyyy")&amp;Dashboard!$B747,Transactions!$D:$D))</f>
        <v/>
      </c>
      <c r="N747" s="22" t="str">
        <f>IF($B747="","",SUMIF(Transactions!$F:$F,TEXT(Dashboard!N$3,"mmm-yyyy")&amp;Dashboard!$B747,Transactions!$D:$D))</f>
        <v/>
      </c>
      <c r="O747" s="22" t="str">
        <f>IF($B747="","",SUMIF(Transactions!$F:$F,TEXT(Dashboard!O$3,"mmm-yyyy")&amp;Dashboard!$B747,Transactions!$D:$D))</f>
        <v/>
      </c>
      <c r="P747" s="22" t="str">
        <f t="shared" si="23"/>
        <v/>
      </c>
    </row>
    <row r="748" spans="1:16">
      <c r="A748" s="20" t="str">
        <f t="shared" si="24"/>
        <v/>
      </c>
      <c r="B748" s="21"/>
      <c r="C748" s="22" t="str">
        <f>IF($B748="","",SUMIF(Transactions!$F:$F,TEXT(Dashboard!C$3,"mmm-yyyy")&amp;Dashboard!$B748,Transactions!$D:$D))</f>
        <v/>
      </c>
      <c r="D748" s="22" t="str">
        <f>IF($B748="","",SUMIF(Transactions!$F:$F,TEXT(Dashboard!D$3,"mmm-yyyy")&amp;Dashboard!$B748,Transactions!$D:$D))</f>
        <v/>
      </c>
      <c r="E748" s="22" t="str">
        <f>IF($B748="","",SUMIF(Transactions!$F:$F,TEXT(Dashboard!E$3,"mmm-yyyy")&amp;Dashboard!$B748,Transactions!$D:$D))</f>
        <v/>
      </c>
      <c r="F748" s="22" t="str">
        <f>IF($B748="","",SUMIF(Transactions!$F:$F,TEXT(Dashboard!F$3,"mmm-yyyy")&amp;Dashboard!$B748,Transactions!$D:$D))</f>
        <v/>
      </c>
      <c r="G748" s="22" t="str">
        <f>IF($B748="","",SUMIF(Transactions!$F:$F,TEXT(Dashboard!G$3,"mmm-yyyy")&amp;Dashboard!$B748,Transactions!$D:$D))</f>
        <v/>
      </c>
      <c r="H748" s="22" t="str">
        <f>IF($B748="","",SUMIF(Transactions!$F:$F,TEXT(Dashboard!H$3,"mmm-yyyy")&amp;Dashboard!$B748,Transactions!$D:$D))</f>
        <v/>
      </c>
      <c r="I748" s="22" t="str">
        <f>IF($B748="","",SUMIF(Transactions!$F:$F,TEXT(Dashboard!I$3,"mmm-yyyy")&amp;Dashboard!$B748,Transactions!$D:$D))</f>
        <v/>
      </c>
      <c r="J748" s="22" t="str">
        <f>IF($B748="","",SUMIF(Transactions!$F:$F,TEXT(Dashboard!J$3,"mmm-yyyy")&amp;Dashboard!$B748,Transactions!$D:$D))</f>
        <v/>
      </c>
      <c r="K748" s="22" t="str">
        <f>IF($B748="","",SUMIF(Transactions!$F:$F,TEXT(Dashboard!K$3,"mmm-yyyy")&amp;Dashboard!$B748,Transactions!$D:$D))</f>
        <v/>
      </c>
      <c r="L748" s="22" t="str">
        <f>IF($B748="","",SUMIF(Transactions!$F:$F,TEXT(Dashboard!L$3,"mmm-yyyy")&amp;Dashboard!$B748,Transactions!$D:$D))</f>
        <v/>
      </c>
      <c r="M748" s="22" t="str">
        <f>IF($B748="","",SUMIF(Transactions!$F:$F,TEXT(Dashboard!M$3,"mmm-yyyy")&amp;Dashboard!$B748,Transactions!$D:$D))</f>
        <v/>
      </c>
      <c r="N748" s="22" t="str">
        <f>IF($B748="","",SUMIF(Transactions!$F:$F,TEXT(Dashboard!N$3,"mmm-yyyy")&amp;Dashboard!$B748,Transactions!$D:$D))</f>
        <v/>
      </c>
      <c r="O748" s="22" t="str">
        <f>IF($B748="","",SUMIF(Transactions!$F:$F,TEXT(Dashboard!O$3,"mmm-yyyy")&amp;Dashboard!$B748,Transactions!$D:$D))</f>
        <v/>
      </c>
      <c r="P748" s="22" t="str">
        <f t="shared" si="23"/>
        <v/>
      </c>
    </row>
    <row r="749" spans="1:16">
      <c r="A749" s="20" t="str">
        <f t="shared" si="24"/>
        <v/>
      </c>
      <c r="B749" s="21"/>
      <c r="C749" s="22" t="str">
        <f>IF($B749="","",SUMIF(Transactions!$F:$F,TEXT(Dashboard!C$3,"mmm-yyyy")&amp;Dashboard!$B749,Transactions!$D:$D))</f>
        <v/>
      </c>
      <c r="D749" s="22" t="str">
        <f>IF($B749="","",SUMIF(Transactions!$F:$F,TEXT(Dashboard!D$3,"mmm-yyyy")&amp;Dashboard!$B749,Transactions!$D:$D))</f>
        <v/>
      </c>
      <c r="E749" s="22" t="str">
        <f>IF($B749="","",SUMIF(Transactions!$F:$F,TEXT(Dashboard!E$3,"mmm-yyyy")&amp;Dashboard!$B749,Transactions!$D:$D))</f>
        <v/>
      </c>
      <c r="F749" s="22" t="str">
        <f>IF($B749="","",SUMIF(Transactions!$F:$F,TEXT(Dashboard!F$3,"mmm-yyyy")&amp;Dashboard!$B749,Transactions!$D:$D))</f>
        <v/>
      </c>
      <c r="G749" s="22" t="str">
        <f>IF($B749="","",SUMIF(Transactions!$F:$F,TEXT(Dashboard!G$3,"mmm-yyyy")&amp;Dashboard!$B749,Transactions!$D:$D))</f>
        <v/>
      </c>
      <c r="H749" s="22" t="str">
        <f>IF($B749="","",SUMIF(Transactions!$F:$F,TEXT(Dashboard!H$3,"mmm-yyyy")&amp;Dashboard!$B749,Transactions!$D:$D))</f>
        <v/>
      </c>
      <c r="I749" s="22" t="str">
        <f>IF($B749="","",SUMIF(Transactions!$F:$F,TEXT(Dashboard!I$3,"mmm-yyyy")&amp;Dashboard!$B749,Transactions!$D:$D))</f>
        <v/>
      </c>
      <c r="J749" s="22" t="str">
        <f>IF($B749="","",SUMIF(Transactions!$F:$F,TEXT(Dashboard!J$3,"mmm-yyyy")&amp;Dashboard!$B749,Transactions!$D:$D))</f>
        <v/>
      </c>
      <c r="K749" s="22" t="str">
        <f>IF($B749="","",SUMIF(Transactions!$F:$F,TEXT(Dashboard!K$3,"mmm-yyyy")&amp;Dashboard!$B749,Transactions!$D:$D))</f>
        <v/>
      </c>
      <c r="L749" s="22" t="str">
        <f>IF($B749="","",SUMIF(Transactions!$F:$F,TEXT(Dashboard!L$3,"mmm-yyyy")&amp;Dashboard!$B749,Transactions!$D:$D))</f>
        <v/>
      </c>
      <c r="M749" s="22" t="str">
        <f>IF($B749="","",SUMIF(Transactions!$F:$F,TEXT(Dashboard!M$3,"mmm-yyyy")&amp;Dashboard!$B749,Transactions!$D:$D))</f>
        <v/>
      </c>
      <c r="N749" s="22" t="str">
        <f>IF($B749="","",SUMIF(Transactions!$F:$F,TEXT(Dashboard!N$3,"mmm-yyyy")&amp;Dashboard!$B749,Transactions!$D:$D))</f>
        <v/>
      </c>
      <c r="O749" s="22" t="str">
        <f>IF($B749="","",SUMIF(Transactions!$F:$F,TEXT(Dashboard!O$3,"mmm-yyyy")&amp;Dashboard!$B749,Transactions!$D:$D))</f>
        <v/>
      </c>
      <c r="P749" s="22" t="str">
        <f t="shared" si="23"/>
        <v/>
      </c>
    </row>
    <row r="750" spans="1:16">
      <c r="A750" s="20" t="str">
        <f t="shared" si="24"/>
        <v/>
      </c>
      <c r="B750" s="21"/>
      <c r="C750" s="22" t="str">
        <f>IF($B750="","",SUMIF(Transactions!$F:$F,TEXT(Dashboard!C$3,"mmm-yyyy")&amp;Dashboard!$B750,Transactions!$D:$D))</f>
        <v/>
      </c>
      <c r="D750" s="22" t="str">
        <f>IF($B750="","",SUMIF(Transactions!$F:$F,TEXT(Dashboard!D$3,"mmm-yyyy")&amp;Dashboard!$B750,Transactions!$D:$D))</f>
        <v/>
      </c>
      <c r="E750" s="22" t="str">
        <f>IF($B750="","",SUMIF(Transactions!$F:$F,TEXT(Dashboard!E$3,"mmm-yyyy")&amp;Dashboard!$B750,Transactions!$D:$D))</f>
        <v/>
      </c>
      <c r="F750" s="22" t="str">
        <f>IF($B750="","",SUMIF(Transactions!$F:$F,TEXT(Dashboard!F$3,"mmm-yyyy")&amp;Dashboard!$B750,Transactions!$D:$D))</f>
        <v/>
      </c>
      <c r="G750" s="22" t="str">
        <f>IF($B750="","",SUMIF(Transactions!$F:$F,TEXT(Dashboard!G$3,"mmm-yyyy")&amp;Dashboard!$B750,Transactions!$D:$D))</f>
        <v/>
      </c>
      <c r="H750" s="22" t="str">
        <f>IF($B750="","",SUMIF(Transactions!$F:$F,TEXT(Dashboard!H$3,"mmm-yyyy")&amp;Dashboard!$B750,Transactions!$D:$D))</f>
        <v/>
      </c>
      <c r="I750" s="22" t="str">
        <f>IF($B750="","",SUMIF(Transactions!$F:$F,TEXT(Dashboard!I$3,"mmm-yyyy")&amp;Dashboard!$B750,Transactions!$D:$D))</f>
        <v/>
      </c>
      <c r="J750" s="22" t="str">
        <f>IF($B750="","",SUMIF(Transactions!$F:$F,TEXT(Dashboard!J$3,"mmm-yyyy")&amp;Dashboard!$B750,Transactions!$D:$D))</f>
        <v/>
      </c>
      <c r="K750" s="22" t="str">
        <f>IF($B750="","",SUMIF(Transactions!$F:$F,TEXT(Dashboard!K$3,"mmm-yyyy")&amp;Dashboard!$B750,Transactions!$D:$D))</f>
        <v/>
      </c>
      <c r="L750" s="22" t="str">
        <f>IF($B750="","",SUMIF(Transactions!$F:$F,TEXT(Dashboard!L$3,"mmm-yyyy")&amp;Dashboard!$B750,Transactions!$D:$D))</f>
        <v/>
      </c>
      <c r="M750" s="22" t="str">
        <f>IF($B750="","",SUMIF(Transactions!$F:$F,TEXT(Dashboard!M$3,"mmm-yyyy")&amp;Dashboard!$B750,Transactions!$D:$D))</f>
        <v/>
      </c>
      <c r="N750" s="22" t="str">
        <f>IF($B750="","",SUMIF(Transactions!$F:$F,TEXT(Dashboard!N$3,"mmm-yyyy")&amp;Dashboard!$B750,Transactions!$D:$D))</f>
        <v/>
      </c>
      <c r="O750" s="22" t="str">
        <f>IF($B750="","",SUMIF(Transactions!$F:$F,TEXT(Dashboard!O$3,"mmm-yyyy")&amp;Dashboard!$B750,Transactions!$D:$D))</f>
        <v/>
      </c>
      <c r="P750" s="22" t="str">
        <f t="shared" si="23"/>
        <v/>
      </c>
    </row>
    <row r="751" spans="1:16">
      <c r="A751" s="20" t="str">
        <f t="shared" si="24"/>
        <v/>
      </c>
      <c r="B751" s="21"/>
      <c r="C751" s="22" t="str">
        <f>IF($B751="","",SUMIF(Transactions!$F:$F,TEXT(Dashboard!C$3,"mmm-yyyy")&amp;Dashboard!$B751,Transactions!$D:$D))</f>
        <v/>
      </c>
      <c r="D751" s="22" t="str">
        <f>IF($B751="","",SUMIF(Transactions!$F:$F,TEXT(Dashboard!D$3,"mmm-yyyy")&amp;Dashboard!$B751,Transactions!$D:$D))</f>
        <v/>
      </c>
      <c r="E751" s="22" t="str">
        <f>IF($B751="","",SUMIF(Transactions!$F:$F,TEXT(Dashboard!E$3,"mmm-yyyy")&amp;Dashboard!$B751,Transactions!$D:$D))</f>
        <v/>
      </c>
      <c r="F751" s="22" t="str">
        <f>IF($B751="","",SUMIF(Transactions!$F:$F,TEXT(Dashboard!F$3,"mmm-yyyy")&amp;Dashboard!$B751,Transactions!$D:$D))</f>
        <v/>
      </c>
      <c r="G751" s="22" t="str">
        <f>IF($B751="","",SUMIF(Transactions!$F:$F,TEXT(Dashboard!G$3,"mmm-yyyy")&amp;Dashboard!$B751,Transactions!$D:$D))</f>
        <v/>
      </c>
      <c r="H751" s="22" t="str">
        <f>IF($B751="","",SUMIF(Transactions!$F:$F,TEXT(Dashboard!H$3,"mmm-yyyy")&amp;Dashboard!$B751,Transactions!$D:$D))</f>
        <v/>
      </c>
      <c r="I751" s="22" t="str">
        <f>IF($B751="","",SUMIF(Transactions!$F:$F,TEXT(Dashboard!I$3,"mmm-yyyy")&amp;Dashboard!$B751,Transactions!$D:$D))</f>
        <v/>
      </c>
      <c r="J751" s="22" t="str">
        <f>IF($B751="","",SUMIF(Transactions!$F:$F,TEXT(Dashboard!J$3,"mmm-yyyy")&amp;Dashboard!$B751,Transactions!$D:$D))</f>
        <v/>
      </c>
      <c r="K751" s="22" t="str">
        <f>IF($B751="","",SUMIF(Transactions!$F:$F,TEXT(Dashboard!K$3,"mmm-yyyy")&amp;Dashboard!$B751,Transactions!$D:$D))</f>
        <v/>
      </c>
      <c r="L751" s="22" t="str">
        <f>IF($B751="","",SUMIF(Transactions!$F:$F,TEXT(Dashboard!L$3,"mmm-yyyy")&amp;Dashboard!$B751,Transactions!$D:$D))</f>
        <v/>
      </c>
      <c r="M751" s="22" t="str">
        <f>IF($B751="","",SUMIF(Transactions!$F:$F,TEXT(Dashboard!M$3,"mmm-yyyy")&amp;Dashboard!$B751,Transactions!$D:$D))</f>
        <v/>
      </c>
      <c r="N751" s="22" t="str">
        <f>IF($B751="","",SUMIF(Transactions!$F:$F,TEXT(Dashboard!N$3,"mmm-yyyy")&amp;Dashboard!$B751,Transactions!$D:$D))</f>
        <v/>
      </c>
      <c r="O751" s="22" t="str">
        <f>IF($B751="","",SUMIF(Transactions!$F:$F,TEXT(Dashboard!O$3,"mmm-yyyy")&amp;Dashboard!$B751,Transactions!$D:$D))</f>
        <v/>
      </c>
      <c r="P751" s="22" t="str">
        <f t="shared" si="23"/>
        <v/>
      </c>
    </row>
    <row r="752" spans="1:16">
      <c r="A752" s="20" t="str">
        <f t="shared" si="24"/>
        <v/>
      </c>
      <c r="B752" s="21"/>
      <c r="C752" s="22" t="str">
        <f>IF($B752="","",SUMIF(Transactions!$F:$F,TEXT(Dashboard!C$3,"mmm-yyyy")&amp;Dashboard!$B752,Transactions!$D:$D))</f>
        <v/>
      </c>
      <c r="D752" s="22" t="str">
        <f>IF($B752="","",SUMIF(Transactions!$F:$F,TEXT(Dashboard!D$3,"mmm-yyyy")&amp;Dashboard!$B752,Transactions!$D:$D))</f>
        <v/>
      </c>
      <c r="E752" s="22" t="str">
        <f>IF($B752="","",SUMIF(Transactions!$F:$F,TEXT(Dashboard!E$3,"mmm-yyyy")&amp;Dashboard!$B752,Transactions!$D:$D))</f>
        <v/>
      </c>
      <c r="F752" s="22" t="str">
        <f>IF($B752="","",SUMIF(Transactions!$F:$F,TEXT(Dashboard!F$3,"mmm-yyyy")&amp;Dashboard!$B752,Transactions!$D:$D))</f>
        <v/>
      </c>
      <c r="G752" s="22" t="str">
        <f>IF($B752="","",SUMIF(Transactions!$F:$F,TEXT(Dashboard!G$3,"mmm-yyyy")&amp;Dashboard!$B752,Transactions!$D:$D))</f>
        <v/>
      </c>
      <c r="H752" s="22" t="str">
        <f>IF($B752="","",SUMIF(Transactions!$F:$F,TEXT(Dashboard!H$3,"mmm-yyyy")&amp;Dashboard!$B752,Transactions!$D:$D))</f>
        <v/>
      </c>
      <c r="I752" s="22" t="str">
        <f>IF($B752="","",SUMIF(Transactions!$F:$F,TEXT(Dashboard!I$3,"mmm-yyyy")&amp;Dashboard!$B752,Transactions!$D:$D))</f>
        <v/>
      </c>
      <c r="J752" s="22" t="str">
        <f>IF($B752="","",SUMIF(Transactions!$F:$F,TEXT(Dashboard!J$3,"mmm-yyyy")&amp;Dashboard!$B752,Transactions!$D:$D))</f>
        <v/>
      </c>
      <c r="K752" s="22" t="str">
        <f>IF($B752="","",SUMIF(Transactions!$F:$F,TEXT(Dashboard!K$3,"mmm-yyyy")&amp;Dashboard!$B752,Transactions!$D:$D))</f>
        <v/>
      </c>
      <c r="L752" s="22" t="str">
        <f>IF($B752="","",SUMIF(Transactions!$F:$F,TEXT(Dashboard!L$3,"mmm-yyyy")&amp;Dashboard!$B752,Transactions!$D:$D))</f>
        <v/>
      </c>
      <c r="M752" s="22" t="str">
        <f>IF($B752="","",SUMIF(Transactions!$F:$F,TEXT(Dashboard!M$3,"mmm-yyyy")&amp;Dashboard!$B752,Transactions!$D:$D))</f>
        <v/>
      </c>
      <c r="N752" s="22" t="str">
        <f>IF($B752="","",SUMIF(Transactions!$F:$F,TEXT(Dashboard!N$3,"mmm-yyyy")&amp;Dashboard!$B752,Transactions!$D:$D))</f>
        <v/>
      </c>
      <c r="O752" s="22" t="str">
        <f>IF($B752="","",SUMIF(Transactions!$F:$F,TEXT(Dashboard!O$3,"mmm-yyyy")&amp;Dashboard!$B752,Transactions!$D:$D))</f>
        <v/>
      </c>
      <c r="P752" s="22" t="str">
        <f t="shared" si="23"/>
        <v/>
      </c>
    </row>
    <row r="753" spans="1:16">
      <c r="A753" s="20" t="str">
        <f t="shared" si="24"/>
        <v/>
      </c>
      <c r="B753" s="21"/>
      <c r="C753" s="22" t="str">
        <f>IF($B753="","",SUMIF(Transactions!$F:$F,TEXT(Dashboard!C$3,"mmm-yyyy")&amp;Dashboard!$B753,Transactions!$D:$D))</f>
        <v/>
      </c>
      <c r="D753" s="22" t="str">
        <f>IF($B753="","",SUMIF(Transactions!$F:$F,TEXT(Dashboard!D$3,"mmm-yyyy")&amp;Dashboard!$B753,Transactions!$D:$D))</f>
        <v/>
      </c>
      <c r="E753" s="22" t="str">
        <f>IF($B753="","",SUMIF(Transactions!$F:$F,TEXT(Dashboard!E$3,"mmm-yyyy")&amp;Dashboard!$B753,Transactions!$D:$D))</f>
        <v/>
      </c>
      <c r="F753" s="22" t="str">
        <f>IF($B753="","",SUMIF(Transactions!$F:$F,TEXT(Dashboard!F$3,"mmm-yyyy")&amp;Dashboard!$B753,Transactions!$D:$D))</f>
        <v/>
      </c>
      <c r="G753" s="22" t="str">
        <f>IF($B753="","",SUMIF(Transactions!$F:$F,TEXT(Dashboard!G$3,"mmm-yyyy")&amp;Dashboard!$B753,Transactions!$D:$D))</f>
        <v/>
      </c>
      <c r="H753" s="22" t="str">
        <f>IF($B753="","",SUMIF(Transactions!$F:$F,TEXT(Dashboard!H$3,"mmm-yyyy")&amp;Dashboard!$B753,Transactions!$D:$D))</f>
        <v/>
      </c>
      <c r="I753" s="22" t="str">
        <f>IF($B753="","",SUMIF(Transactions!$F:$F,TEXT(Dashboard!I$3,"mmm-yyyy")&amp;Dashboard!$B753,Transactions!$D:$D))</f>
        <v/>
      </c>
      <c r="J753" s="22" t="str">
        <f>IF($B753="","",SUMIF(Transactions!$F:$F,TEXT(Dashboard!J$3,"mmm-yyyy")&amp;Dashboard!$B753,Transactions!$D:$D))</f>
        <v/>
      </c>
      <c r="K753" s="22" t="str">
        <f>IF($B753="","",SUMIF(Transactions!$F:$F,TEXT(Dashboard!K$3,"mmm-yyyy")&amp;Dashboard!$B753,Transactions!$D:$D))</f>
        <v/>
      </c>
      <c r="L753" s="22" t="str">
        <f>IF($B753="","",SUMIF(Transactions!$F:$F,TEXT(Dashboard!L$3,"mmm-yyyy")&amp;Dashboard!$B753,Transactions!$D:$D))</f>
        <v/>
      </c>
      <c r="M753" s="22" t="str">
        <f>IF($B753="","",SUMIF(Transactions!$F:$F,TEXT(Dashboard!M$3,"mmm-yyyy")&amp;Dashboard!$B753,Transactions!$D:$D))</f>
        <v/>
      </c>
      <c r="N753" s="22" t="str">
        <f>IF($B753="","",SUMIF(Transactions!$F:$F,TEXT(Dashboard!N$3,"mmm-yyyy")&amp;Dashboard!$B753,Transactions!$D:$D))</f>
        <v/>
      </c>
      <c r="O753" s="22" t="str">
        <f>IF($B753="","",SUMIF(Transactions!$F:$F,TEXT(Dashboard!O$3,"mmm-yyyy")&amp;Dashboard!$B753,Transactions!$D:$D))</f>
        <v/>
      </c>
      <c r="P753" s="22" t="str">
        <f t="shared" si="23"/>
        <v/>
      </c>
    </row>
    <row r="754" spans="1:16">
      <c r="A754" s="20" t="str">
        <f t="shared" si="24"/>
        <v/>
      </c>
      <c r="B754" s="21"/>
      <c r="C754" s="22" t="str">
        <f>IF($B754="","",SUMIF(Transactions!$F:$F,TEXT(Dashboard!C$3,"mmm-yyyy")&amp;Dashboard!$B754,Transactions!$D:$D))</f>
        <v/>
      </c>
      <c r="D754" s="22" t="str">
        <f>IF($B754="","",SUMIF(Transactions!$F:$F,TEXT(Dashboard!D$3,"mmm-yyyy")&amp;Dashboard!$B754,Transactions!$D:$D))</f>
        <v/>
      </c>
      <c r="E754" s="22" t="str">
        <f>IF($B754="","",SUMIF(Transactions!$F:$F,TEXT(Dashboard!E$3,"mmm-yyyy")&amp;Dashboard!$B754,Transactions!$D:$D))</f>
        <v/>
      </c>
      <c r="F754" s="22" t="str">
        <f>IF($B754="","",SUMIF(Transactions!$F:$F,TEXT(Dashboard!F$3,"mmm-yyyy")&amp;Dashboard!$B754,Transactions!$D:$D))</f>
        <v/>
      </c>
      <c r="G754" s="22" t="str">
        <f>IF($B754="","",SUMIF(Transactions!$F:$F,TEXT(Dashboard!G$3,"mmm-yyyy")&amp;Dashboard!$B754,Transactions!$D:$D))</f>
        <v/>
      </c>
      <c r="H754" s="22" t="str">
        <f>IF($B754="","",SUMIF(Transactions!$F:$F,TEXT(Dashboard!H$3,"mmm-yyyy")&amp;Dashboard!$B754,Transactions!$D:$D))</f>
        <v/>
      </c>
      <c r="I754" s="22" t="str">
        <f>IF($B754="","",SUMIF(Transactions!$F:$F,TEXT(Dashboard!I$3,"mmm-yyyy")&amp;Dashboard!$B754,Transactions!$D:$D))</f>
        <v/>
      </c>
      <c r="J754" s="22" t="str">
        <f>IF($B754="","",SUMIF(Transactions!$F:$F,TEXT(Dashboard!J$3,"mmm-yyyy")&amp;Dashboard!$B754,Transactions!$D:$D))</f>
        <v/>
      </c>
      <c r="K754" s="22" t="str">
        <f>IF($B754="","",SUMIF(Transactions!$F:$F,TEXT(Dashboard!K$3,"mmm-yyyy")&amp;Dashboard!$B754,Transactions!$D:$D))</f>
        <v/>
      </c>
      <c r="L754" s="22" t="str">
        <f>IF($B754="","",SUMIF(Transactions!$F:$F,TEXT(Dashboard!L$3,"mmm-yyyy")&amp;Dashboard!$B754,Transactions!$D:$D))</f>
        <v/>
      </c>
      <c r="M754" s="22" t="str">
        <f>IF($B754="","",SUMIF(Transactions!$F:$F,TEXT(Dashboard!M$3,"mmm-yyyy")&amp;Dashboard!$B754,Transactions!$D:$D))</f>
        <v/>
      </c>
      <c r="N754" s="22" t="str">
        <f>IF($B754="","",SUMIF(Transactions!$F:$F,TEXT(Dashboard!N$3,"mmm-yyyy")&amp;Dashboard!$B754,Transactions!$D:$D))</f>
        <v/>
      </c>
      <c r="O754" s="22" t="str">
        <f>IF($B754="","",SUMIF(Transactions!$F:$F,TEXT(Dashboard!O$3,"mmm-yyyy")&amp;Dashboard!$B754,Transactions!$D:$D))</f>
        <v/>
      </c>
      <c r="P754" s="22" t="str">
        <f t="shared" si="23"/>
        <v/>
      </c>
    </row>
    <row r="755" spans="1:16">
      <c r="A755" s="20" t="str">
        <f t="shared" si="24"/>
        <v/>
      </c>
      <c r="B755" s="21"/>
      <c r="C755" s="22" t="str">
        <f>IF($B755="","",SUMIF(Transactions!$F:$F,TEXT(Dashboard!C$3,"mmm-yyyy")&amp;Dashboard!$B755,Transactions!$D:$D))</f>
        <v/>
      </c>
      <c r="D755" s="22" t="str">
        <f>IF($B755="","",SUMIF(Transactions!$F:$F,TEXT(Dashboard!D$3,"mmm-yyyy")&amp;Dashboard!$B755,Transactions!$D:$D))</f>
        <v/>
      </c>
      <c r="E755" s="22" t="str">
        <f>IF($B755="","",SUMIF(Transactions!$F:$F,TEXT(Dashboard!E$3,"mmm-yyyy")&amp;Dashboard!$B755,Transactions!$D:$D))</f>
        <v/>
      </c>
      <c r="F755" s="22" t="str">
        <f>IF($B755="","",SUMIF(Transactions!$F:$F,TEXT(Dashboard!F$3,"mmm-yyyy")&amp;Dashboard!$B755,Transactions!$D:$D))</f>
        <v/>
      </c>
      <c r="G755" s="22" t="str">
        <f>IF($B755="","",SUMIF(Transactions!$F:$F,TEXT(Dashboard!G$3,"mmm-yyyy")&amp;Dashboard!$B755,Transactions!$D:$D))</f>
        <v/>
      </c>
      <c r="H755" s="22" t="str">
        <f>IF($B755="","",SUMIF(Transactions!$F:$F,TEXT(Dashboard!H$3,"mmm-yyyy")&amp;Dashboard!$B755,Transactions!$D:$D))</f>
        <v/>
      </c>
      <c r="I755" s="22" t="str">
        <f>IF($B755="","",SUMIF(Transactions!$F:$F,TEXT(Dashboard!I$3,"mmm-yyyy")&amp;Dashboard!$B755,Transactions!$D:$D))</f>
        <v/>
      </c>
      <c r="J755" s="22" t="str">
        <f>IF($B755="","",SUMIF(Transactions!$F:$F,TEXT(Dashboard!J$3,"mmm-yyyy")&amp;Dashboard!$B755,Transactions!$D:$D))</f>
        <v/>
      </c>
      <c r="K755" s="22" t="str">
        <f>IF($B755="","",SUMIF(Transactions!$F:$F,TEXT(Dashboard!K$3,"mmm-yyyy")&amp;Dashboard!$B755,Transactions!$D:$D))</f>
        <v/>
      </c>
      <c r="L755" s="22" t="str">
        <f>IF($B755="","",SUMIF(Transactions!$F:$F,TEXT(Dashboard!L$3,"mmm-yyyy")&amp;Dashboard!$B755,Transactions!$D:$D))</f>
        <v/>
      </c>
      <c r="M755" s="22" t="str">
        <f>IF($B755="","",SUMIF(Transactions!$F:$F,TEXT(Dashboard!M$3,"mmm-yyyy")&amp;Dashboard!$B755,Transactions!$D:$D))</f>
        <v/>
      </c>
      <c r="N755" s="22" t="str">
        <f>IF($B755="","",SUMIF(Transactions!$F:$F,TEXT(Dashboard!N$3,"mmm-yyyy")&amp;Dashboard!$B755,Transactions!$D:$D))</f>
        <v/>
      </c>
      <c r="O755" s="22" t="str">
        <f>IF($B755="","",SUMIF(Transactions!$F:$F,TEXT(Dashboard!O$3,"mmm-yyyy")&amp;Dashboard!$B755,Transactions!$D:$D))</f>
        <v/>
      </c>
      <c r="P755" s="22" t="str">
        <f t="shared" si="23"/>
        <v/>
      </c>
    </row>
    <row r="756" spans="1:16">
      <c r="A756" s="20" t="str">
        <f t="shared" si="24"/>
        <v/>
      </c>
      <c r="B756" s="21"/>
      <c r="C756" s="22" t="str">
        <f>IF($B756="","",SUMIF(Transactions!$F:$F,TEXT(Dashboard!C$3,"mmm-yyyy")&amp;Dashboard!$B756,Transactions!$D:$D))</f>
        <v/>
      </c>
      <c r="D756" s="22" t="str">
        <f>IF($B756="","",SUMIF(Transactions!$F:$F,TEXT(Dashboard!D$3,"mmm-yyyy")&amp;Dashboard!$B756,Transactions!$D:$D))</f>
        <v/>
      </c>
      <c r="E756" s="22" t="str">
        <f>IF($B756="","",SUMIF(Transactions!$F:$F,TEXT(Dashboard!E$3,"mmm-yyyy")&amp;Dashboard!$B756,Transactions!$D:$D))</f>
        <v/>
      </c>
      <c r="F756" s="22" t="str">
        <f>IF($B756="","",SUMIF(Transactions!$F:$F,TEXT(Dashboard!F$3,"mmm-yyyy")&amp;Dashboard!$B756,Transactions!$D:$D))</f>
        <v/>
      </c>
      <c r="G756" s="22" t="str">
        <f>IF($B756="","",SUMIF(Transactions!$F:$F,TEXT(Dashboard!G$3,"mmm-yyyy")&amp;Dashboard!$B756,Transactions!$D:$D))</f>
        <v/>
      </c>
      <c r="H756" s="22" t="str">
        <f>IF($B756="","",SUMIF(Transactions!$F:$F,TEXT(Dashboard!H$3,"mmm-yyyy")&amp;Dashboard!$B756,Transactions!$D:$D))</f>
        <v/>
      </c>
      <c r="I756" s="22" t="str">
        <f>IF($B756="","",SUMIF(Transactions!$F:$F,TEXT(Dashboard!I$3,"mmm-yyyy")&amp;Dashboard!$B756,Transactions!$D:$D))</f>
        <v/>
      </c>
      <c r="J756" s="22" t="str">
        <f>IF($B756="","",SUMIF(Transactions!$F:$F,TEXT(Dashboard!J$3,"mmm-yyyy")&amp;Dashboard!$B756,Transactions!$D:$D))</f>
        <v/>
      </c>
      <c r="K756" s="22" t="str">
        <f>IF($B756="","",SUMIF(Transactions!$F:$F,TEXT(Dashboard!K$3,"mmm-yyyy")&amp;Dashboard!$B756,Transactions!$D:$D))</f>
        <v/>
      </c>
      <c r="L756" s="22" t="str">
        <f>IF($B756="","",SUMIF(Transactions!$F:$F,TEXT(Dashboard!L$3,"mmm-yyyy")&amp;Dashboard!$B756,Transactions!$D:$D))</f>
        <v/>
      </c>
      <c r="M756" s="22" t="str">
        <f>IF($B756="","",SUMIF(Transactions!$F:$F,TEXT(Dashboard!M$3,"mmm-yyyy")&amp;Dashboard!$B756,Transactions!$D:$D))</f>
        <v/>
      </c>
      <c r="N756" s="22" t="str">
        <f>IF($B756="","",SUMIF(Transactions!$F:$F,TEXT(Dashboard!N$3,"mmm-yyyy")&amp;Dashboard!$B756,Transactions!$D:$D))</f>
        <v/>
      </c>
      <c r="O756" s="22" t="str">
        <f>IF($B756="","",SUMIF(Transactions!$F:$F,TEXT(Dashboard!O$3,"mmm-yyyy")&amp;Dashboard!$B756,Transactions!$D:$D))</f>
        <v/>
      </c>
      <c r="P756" s="22" t="str">
        <f t="shared" si="23"/>
        <v/>
      </c>
    </row>
    <row r="757" spans="1:16">
      <c r="A757" s="20" t="str">
        <f t="shared" si="24"/>
        <v/>
      </c>
      <c r="B757" s="21"/>
      <c r="C757" s="22" t="str">
        <f>IF($B757="","",SUMIF(Transactions!$F:$F,TEXT(Dashboard!C$3,"mmm-yyyy")&amp;Dashboard!$B757,Transactions!$D:$D))</f>
        <v/>
      </c>
      <c r="D757" s="22" t="str">
        <f>IF($B757="","",SUMIF(Transactions!$F:$F,TEXT(Dashboard!D$3,"mmm-yyyy")&amp;Dashboard!$B757,Transactions!$D:$D))</f>
        <v/>
      </c>
      <c r="E757" s="22" t="str">
        <f>IF($B757="","",SUMIF(Transactions!$F:$F,TEXT(Dashboard!E$3,"mmm-yyyy")&amp;Dashboard!$B757,Transactions!$D:$D))</f>
        <v/>
      </c>
      <c r="F757" s="22" t="str">
        <f>IF($B757="","",SUMIF(Transactions!$F:$F,TEXT(Dashboard!F$3,"mmm-yyyy")&amp;Dashboard!$B757,Transactions!$D:$D))</f>
        <v/>
      </c>
      <c r="G757" s="22" t="str">
        <f>IF($B757="","",SUMIF(Transactions!$F:$F,TEXT(Dashboard!G$3,"mmm-yyyy")&amp;Dashboard!$B757,Transactions!$D:$D))</f>
        <v/>
      </c>
      <c r="H757" s="22" t="str">
        <f>IF($B757="","",SUMIF(Transactions!$F:$F,TEXT(Dashboard!H$3,"mmm-yyyy")&amp;Dashboard!$B757,Transactions!$D:$D))</f>
        <v/>
      </c>
      <c r="I757" s="22" t="str">
        <f>IF($B757="","",SUMIF(Transactions!$F:$F,TEXT(Dashboard!I$3,"mmm-yyyy")&amp;Dashboard!$B757,Transactions!$D:$D))</f>
        <v/>
      </c>
      <c r="J757" s="22" t="str">
        <f>IF($B757="","",SUMIF(Transactions!$F:$F,TEXT(Dashboard!J$3,"mmm-yyyy")&amp;Dashboard!$B757,Transactions!$D:$D))</f>
        <v/>
      </c>
      <c r="K757" s="22" t="str">
        <f>IF($B757="","",SUMIF(Transactions!$F:$F,TEXT(Dashboard!K$3,"mmm-yyyy")&amp;Dashboard!$B757,Transactions!$D:$D))</f>
        <v/>
      </c>
      <c r="L757" s="22" t="str">
        <f>IF($B757="","",SUMIF(Transactions!$F:$F,TEXT(Dashboard!L$3,"mmm-yyyy")&amp;Dashboard!$B757,Transactions!$D:$D))</f>
        <v/>
      </c>
      <c r="M757" s="22" t="str">
        <f>IF($B757="","",SUMIF(Transactions!$F:$F,TEXT(Dashboard!M$3,"mmm-yyyy")&amp;Dashboard!$B757,Transactions!$D:$D))</f>
        <v/>
      </c>
      <c r="N757" s="22" t="str">
        <f>IF($B757="","",SUMIF(Transactions!$F:$F,TEXT(Dashboard!N$3,"mmm-yyyy")&amp;Dashboard!$B757,Transactions!$D:$D))</f>
        <v/>
      </c>
      <c r="O757" s="22" t="str">
        <f>IF($B757="","",SUMIF(Transactions!$F:$F,TEXT(Dashboard!O$3,"mmm-yyyy")&amp;Dashboard!$B757,Transactions!$D:$D))</f>
        <v/>
      </c>
      <c r="P757" s="22" t="str">
        <f t="shared" si="23"/>
        <v/>
      </c>
    </row>
    <row r="758" spans="1:16">
      <c r="A758" s="20" t="str">
        <f t="shared" si="24"/>
        <v/>
      </c>
      <c r="B758" s="21"/>
      <c r="C758" s="22" t="str">
        <f>IF($B758="","",SUMIF(Transactions!$F:$F,TEXT(Dashboard!C$3,"mmm-yyyy")&amp;Dashboard!$B758,Transactions!$D:$D))</f>
        <v/>
      </c>
      <c r="D758" s="22" t="str">
        <f>IF($B758="","",SUMIF(Transactions!$F:$F,TEXT(Dashboard!D$3,"mmm-yyyy")&amp;Dashboard!$B758,Transactions!$D:$D))</f>
        <v/>
      </c>
      <c r="E758" s="22" t="str">
        <f>IF($B758="","",SUMIF(Transactions!$F:$F,TEXT(Dashboard!E$3,"mmm-yyyy")&amp;Dashboard!$B758,Transactions!$D:$D))</f>
        <v/>
      </c>
      <c r="F758" s="22" t="str">
        <f>IF($B758="","",SUMIF(Transactions!$F:$F,TEXT(Dashboard!F$3,"mmm-yyyy")&amp;Dashboard!$B758,Transactions!$D:$D))</f>
        <v/>
      </c>
      <c r="G758" s="22" t="str">
        <f>IF($B758="","",SUMIF(Transactions!$F:$F,TEXT(Dashboard!G$3,"mmm-yyyy")&amp;Dashboard!$B758,Transactions!$D:$D))</f>
        <v/>
      </c>
      <c r="H758" s="22" t="str">
        <f>IF($B758="","",SUMIF(Transactions!$F:$F,TEXT(Dashboard!H$3,"mmm-yyyy")&amp;Dashboard!$B758,Transactions!$D:$D))</f>
        <v/>
      </c>
      <c r="I758" s="22" t="str">
        <f>IF($B758="","",SUMIF(Transactions!$F:$F,TEXT(Dashboard!I$3,"mmm-yyyy")&amp;Dashboard!$B758,Transactions!$D:$D))</f>
        <v/>
      </c>
      <c r="J758" s="22" t="str">
        <f>IF($B758="","",SUMIF(Transactions!$F:$F,TEXT(Dashboard!J$3,"mmm-yyyy")&amp;Dashboard!$B758,Transactions!$D:$D))</f>
        <v/>
      </c>
      <c r="K758" s="22" t="str">
        <f>IF($B758="","",SUMIF(Transactions!$F:$F,TEXT(Dashboard!K$3,"mmm-yyyy")&amp;Dashboard!$B758,Transactions!$D:$D))</f>
        <v/>
      </c>
      <c r="L758" s="22" t="str">
        <f>IF($B758="","",SUMIF(Transactions!$F:$F,TEXT(Dashboard!L$3,"mmm-yyyy")&amp;Dashboard!$B758,Transactions!$D:$D))</f>
        <v/>
      </c>
      <c r="M758" s="22" t="str">
        <f>IF($B758="","",SUMIF(Transactions!$F:$F,TEXT(Dashboard!M$3,"mmm-yyyy")&amp;Dashboard!$B758,Transactions!$D:$D))</f>
        <v/>
      </c>
      <c r="N758" s="22" t="str">
        <f>IF($B758="","",SUMIF(Transactions!$F:$F,TEXT(Dashboard!N$3,"mmm-yyyy")&amp;Dashboard!$B758,Transactions!$D:$D))</f>
        <v/>
      </c>
      <c r="O758" s="22" t="str">
        <f>IF($B758="","",SUMIF(Transactions!$F:$F,TEXT(Dashboard!O$3,"mmm-yyyy")&amp;Dashboard!$B758,Transactions!$D:$D))</f>
        <v/>
      </c>
      <c r="P758" s="22" t="str">
        <f t="shared" si="23"/>
        <v/>
      </c>
    </row>
    <row r="759" spans="1:16">
      <c r="A759" s="20" t="str">
        <f t="shared" si="24"/>
        <v/>
      </c>
      <c r="B759" s="21"/>
      <c r="C759" s="22" t="str">
        <f>IF($B759="","",SUMIF(Transactions!$F:$F,TEXT(Dashboard!C$3,"mmm-yyyy")&amp;Dashboard!$B759,Transactions!$D:$D))</f>
        <v/>
      </c>
      <c r="D759" s="22" t="str">
        <f>IF($B759="","",SUMIF(Transactions!$F:$F,TEXT(Dashboard!D$3,"mmm-yyyy")&amp;Dashboard!$B759,Transactions!$D:$D))</f>
        <v/>
      </c>
      <c r="E759" s="22" t="str">
        <f>IF($B759="","",SUMIF(Transactions!$F:$F,TEXT(Dashboard!E$3,"mmm-yyyy")&amp;Dashboard!$B759,Transactions!$D:$D))</f>
        <v/>
      </c>
      <c r="F759" s="22" t="str">
        <f>IF($B759="","",SUMIF(Transactions!$F:$F,TEXT(Dashboard!F$3,"mmm-yyyy")&amp;Dashboard!$B759,Transactions!$D:$D))</f>
        <v/>
      </c>
      <c r="G759" s="22" t="str">
        <f>IF($B759="","",SUMIF(Transactions!$F:$F,TEXT(Dashboard!G$3,"mmm-yyyy")&amp;Dashboard!$B759,Transactions!$D:$D))</f>
        <v/>
      </c>
      <c r="H759" s="22" t="str">
        <f>IF($B759="","",SUMIF(Transactions!$F:$F,TEXT(Dashboard!H$3,"mmm-yyyy")&amp;Dashboard!$B759,Transactions!$D:$D))</f>
        <v/>
      </c>
      <c r="I759" s="22" t="str">
        <f>IF($B759="","",SUMIF(Transactions!$F:$F,TEXT(Dashboard!I$3,"mmm-yyyy")&amp;Dashboard!$B759,Transactions!$D:$D))</f>
        <v/>
      </c>
      <c r="J759" s="22" t="str">
        <f>IF($B759="","",SUMIF(Transactions!$F:$F,TEXT(Dashboard!J$3,"mmm-yyyy")&amp;Dashboard!$B759,Transactions!$D:$D))</f>
        <v/>
      </c>
      <c r="K759" s="22" t="str">
        <f>IF($B759="","",SUMIF(Transactions!$F:$F,TEXT(Dashboard!K$3,"mmm-yyyy")&amp;Dashboard!$B759,Transactions!$D:$D))</f>
        <v/>
      </c>
      <c r="L759" s="22" t="str">
        <f>IF($B759="","",SUMIF(Transactions!$F:$F,TEXT(Dashboard!L$3,"mmm-yyyy")&amp;Dashboard!$B759,Transactions!$D:$D))</f>
        <v/>
      </c>
      <c r="M759" s="22" t="str">
        <f>IF($B759="","",SUMIF(Transactions!$F:$F,TEXT(Dashboard!M$3,"mmm-yyyy")&amp;Dashboard!$B759,Transactions!$D:$D))</f>
        <v/>
      </c>
      <c r="N759" s="22" t="str">
        <f>IF($B759="","",SUMIF(Transactions!$F:$F,TEXT(Dashboard!N$3,"mmm-yyyy")&amp;Dashboard!$B759,Transactions!$D:$D))</f>
        <v/>
      </c>
      <c r="O759" s="22" t="str">
        <f>IF($B759="","",SUMIF(Transactions!$F:$F,TEXT(Dashboard!O$3,"mmm-yyyy")&amp;Dashboard!$B759,Transactions!$D:$D))</f>
        <v/>
      </c>
      <c r="P759" s="22" t="str">
        <f t="shared" si="23"/>
        <v/>
      </c>
    </row>
    <row r="760" spans="1:16">
      <c r="A760" s="20" t="str">
        <f t="shared" si="24"/>
        <v/>
      </c>
      <c r="B760" s="21"/>
      <c r="C760" s="22" t="str">
        <f>IF($B760="","",SUMIF(Transactions!$F:$F,TEXT(Dashboard!C$3,"mmm-yyyy")&amp;Dashboard!$B760,Transactions!$D:$D))</f>
        <v/>
      </c>
      <c r="D760" s="22" t="str">
        <f>IF($B760="","",SUMIF(Transactions!$F:$F,TEXT(Dashboard!D$3,"mmm-yyyy")&amp;Dashboard!$B760,Transactions!$D:$D))</f>
        <v/>
      </c>
      <c r="E760" s="22" t="str">
        <f>IF($B760="","",SUMIF(Transactions!$F:$F,TEXT(Dashboard!E$3,"mmm-yyyy")&amp;Dashboard!$B760,Transactions!$D:$D))</f>
        <v/>
      </c>
      <c r="F760" s="22" t="str">
        <f>IF($B760="","",SUMIF(Transactions!$F:$F,TEXT(Dashboard!F$3,"mmm-yyyy")&amp;Dashboard!$B760,Transactions!$D:$D))</f>
        <v/>
      </c>
      <c r="G760" s="22" t="str">
        <f>IF($B760="","",SUMIF(Transactions!$F:$F,TEXT(Dashboard!G$3,"mmm-yyyy")&amp;Dashboard!$B760,Transactions!$D:$D))</f>
        <v/>
      </c>
      <c r="H760" s="22" t="str">
        <f>IF($B760="","",SUMIF(Transactions!$F:$F,TEXT(Dashboard!H$3,"mmm-yyyy")&amp;Dashboard!$B760,Transactions!$D:$D))</f>
        <v/>
      </c>
      <c r="I760" s="22" t="str">
        <f>IF($B760="","",SUMIF(Transactions!$F:$F,TEXT(Dashboard!I$3,"mmm-yyyy")&amp;Dashboard!$B760,Transactions!$D:$D))</f>
        <v/>
      </c>
      <c r="J760" s="22" t="str">
        <f>IF($B760="","",SUMIF(Transactions!$F:$F,TEXT(Dashboard!J$3,"mmm-yyyy")&amp;Dashboard!$B760,Transactions!$D:$D))</f>
        <v/>
      </c>
      <c r="K760" s="22" t="str">
        <f>IF($B760="","",SUMIF(Transactions!$F:$F,TEXT(Dashboard!K$3,"mmm-yyyy")&amp;Dashboard!$B760,Transactions!$D:$D))</f>
        <v/>
      </c>
      <c r="L760" s="22" t="str">
        <f>IF($B760="","",SUMIF(Transactions!$F:$F,TEXT(Dashboard!L$3,"mmm-yyyy")&amp;Dashboard!$B760,Transactions!$D:$D))</f>
        <v/>
      </c>
      <c r="M760" s="22" t="str">
        <f>IF($B760="","",SUMIF(Transactions!$F:$F,TEXT(Dashboard!M$3,"mmm-yyyy")&amp;Dashboard!$B760,Transactions!$D:$D))</f>
        <v/>
      </c>
      <c r="N760" s="22" t="str">
        <f>IF($B760="","",SUMIF(Transactions!$F:$F,TEXT(Dashboard!N$3,"mmm-yyyy")&amp;Dashboard!$B760,Transactions!$D:$D))</f>
        <v/>
      </c>
      <c r="O760" s="22" t="str">
        <f>IF($B760="","",SUMIF(Transactions!$F:$F,TEXT(Dashboard!O$3,"mmm-yyyy")&amp;Dashboard!$B760,Transactions!$D:$D))</f>
        <v/>
      </c>
      <c r="P760" s="22" t="str">
        <f t="shared" si="23"/>
        <v/>
      </c>
    </row>
    <row r="761" spans="1:16">
      <c r="A761" s="20" t="str">
        <f t="shared" si="24"/>
        <v/>
      </c>
      <c r="B761" s="21"/>
      <c r="C761" s="22" t="str">
        <f>IF($B761="","",SUMIF(Transactions!$F:$F,TEXT(Dashboard!C$3,"mmm-yyyy")&amp;Dashboard!$B761,Transactions!$D:$D))</f>
        <v/>
      </c>
      <c r="D761" s="22" t="str">
        <f>IF($B761="","",SUMIF(Transactions!$F:$F,TEXT(Dashboard!D$3,"mmm-yyyy")&amp;Dashboard!$B761,Transactions!$D:$D))</f>
        <v/>
      </c>
      <c r="E761" s="22" t="str">
        <f>IF($B761="","",SUMIF(Transactions!$F:$F,TEXT(Dashboard!E$3,"mmm-yyyy")&amp;Dashboard!$B761,Transactions!$D:$D))</f>
        <v/>
      </c>
      <c r="F761" s="22" t="str">
        <f>IF($B761="","",SUMIF(Transactions!$F:$F,TEXT(Dashboard!F$3,"mmm-yyyy")&amp;Dashboard!$B761,Transactions!$D:$D))</f>
        <v/>
      </c>
      <c r="G761" s="22" t="str">
        <f>IF($B761="","",SUMIF(Transactions!$F:$F,TEXT(Dashboard!G$3,"mmm-yyyy")&amp;Dashboard!$B761,Transactions!$D:$D))</f>
        <v/>
      </c>
      <c r="H761" s="22" t="str">
        <f>IF($B761="","",SUMIF(Transactions!$F:$F,TEXT(Dashboard!H$3,"mmm-yyyy")&amp;Dashboard!$B761,Transactions!$D:$D))</f>
        <v/>
      </c>
      <c r="I761" s="22" t="str">
        <f>IF($B761="","",SUMIF(Transactions!$F:$F,TEXT(Dashboard!I$3,"mmm-yyyy")&amp;Dashboard!$B761,Transactions!$D:$D))</f>
        <v/>
      </c>
      <c r="J761" s="22" t="str">
        <f>IF($B761="","",SUMIF(Transactions!$F:$F,TEXT(Dashboard!J$3,"mmm-yyyy")&amp;Dashboard!$B761,Transactions!$D:$D))</f>
        <v/>
      </c>
      <c r="K761" s="22" t="str">
        <f>IF($B761="","",SUMIF(Transactions!$F:$F,TEXT(Dashboard!K$3,"mmm-yyyy")&amp;Dashboard!$B761,Transactions!$D:$D))</f>
        <v/>
      </c>
      <c r="L761" s="22" t="str">
        <f>IF($B761="","",SUMIF(Transactions!$F:$F,TEXT(Dashboard!L$3,"mmm-yyyy")&amp;Dashboard!$B761,Transactions!$D:$D))</f>
        <v/>
      </c>
      <c r="M761" s="22" t="str">
        <f>IF($B761="","",SUMIF(Transactions!$F:$F,TEXT(Dashboard!M$3,"mmm-yyyy")&amp;Dashboard!$B761,Transactions!$D:$D))</f>
        <v/>
      </c>
      <c r="N761" s="22" t="str">
        <f>IF($B761="","",SUMIF(Transactions!$F:$F,TEXT(Dashboard!N$3,"mmm-yyyy")&amp;Dashboard!$B761,Transactions!$D:$D))</f>
        <v/>
      </c>
      <c r="O761" s="22" t="str">
        <f>IF($B761="","",SUMIF(Transactions!$F:$F,TEXT(Dashboard!O$3,"mmm-yyyy")&amp;Dashboard!$B761,Transactions!$D:$D))</f>
        <v/>
      </c>
      <c r="P761" s="22" t="str">
        <f t="shared" si="23"/>
        <v/>
      </c>
    </row>
    <row r="762" spans="1:16">
      <c r="A762" s="20" t="str">
        <f t="shared" si="24"/>
        <v/>
      </c>
      <c r="B762" s="21"/>
      <c r="C762" s="22" t="str">
        <f>IF($B762="","",SUMIF(Transactions!$F:$F,TEXT(Dashboard!C$3,"mmm-yyyy")&amp;Dashboard!$B762,Transactions!$D:$D))</f>
        <v/>
      </c>
      <c r="D762" s="22" t="str">
        <f>IF($B762="","",SUMIF(Transactions!$F:$F,TEXT(Dashboard!D$3,"mmm-yyyy")&amp;Dashboard!$B762,Transactions!$D:$D))</f>
        <v/>
      </c>
      <c r="E762" s="22" t="str">
        <f>IF($B762="","",SUMIF(Transactions!$F:$F,TEXT(Dashboard!E$3,"mmm-yyyy")&amp;Dashboard!$B762,Transactions!$D:$D))</f>
        <v/>
      </c>
      <c r="F762" s="22" t="str">
        <f>IF($B762="","",SUMIF(Transactions!$F:$F,TEXT(Dashboard!F$3,"mmm-yyyy")&amp;Dashboard!$B762,Transactions!$D:$D))</f>
        <v/>
      </c>
      <c r="G762" s="22" t="str">
        <f>IF($B762="","",SUMIF(Transactions!$F:$F,TEXT(Dashboard!G$3,"mmm-yyyy")&amp;Dashboard!$B762,Transactions!$D:$D))</f>
        <v/>
      </c>
      <c r="H762" s="22" t="str">
        <f>IF($B762="","",SUMIF(Transactions!$F:$F,TEXT(Dashboard!H$3,"mmm-yyyy")&amp;Dashboard!$B762,Transactions!$D:$D))</f>
        <v/>
      </c>
      <c r="I762" s="22" t="str">
        <f>IF($B762="","",SUMIF(Transactions!$F:$F,TEXT(Dashboard!I$3,"mmm-yyyy")&amp;Dashboard!$B762,Transactions!$D:$D))</f>
        <v/>
      </c>
      <c r="J762" s="22" t="str">
        <f>IF($B762="","",SUMIF(Transactions!$F:$F,TEXT(Dashboard!J$3,"mmm-yyyy")&amp;Dashboard!$B762,Transactions!$D:$D))</f>
        <v/>
      </c>
      <c r="K762" s="22" t="str">
        <f>IF($B762="","",SUMIF(Transactions!$F:$F,TEXT(Dashboard!K$3,"mmm-yyyy")&amp;Dashboard!$B762,Transactions!$D:$D))</f>
        <v/>
      </c>
      <c r="L762" s="22" t="str">
        <f>IF($B762="","",SUMIF(Transactions!$F:$F,TEXT(Dashboard!L$3,"mmm-yyyy")&amp;Dashboard!$B762,Transactions!$D:$D))</f>
        <v/>
      </c>
      <c r="M762" s="22" t="str">
        <f>IF($B762="","",SUMIF(Transactions!$F:$F,TEXT(Dashboard!M$3,"mmm-yyyy")&amp;Dashboard!$B762,Transactions!$D:$D))</f>
        <v/>
      </c>
      <c r="N762" s="22" t="str">
        <f>IF($B762="","",SUMIF(Transactions!$F:$F,TEXT(Dashboard!N$3,"mmm-yyyy")&amp;Dashboard!$B762,Transactions!$D:$D))</f>
        <v/>
      </c>
      <c r="O762" s="22" t="str">
        <f>IF($B762="","",SUMIF(Transactions!$F:$F,TEXT(Dashboard!O$3,"mmm-yyyy")&amp;Dashboard!$B762,Transactions!$D:$D))</f>
        <v/>
      </c>
      <c r="P762" s="22" t="str">
        <f t="shared" si="23"/>
        <v/>
      </c>
    </row>
    <row r="763" spans="1:16">
      <c r="A763" s="20" t="str">
        <f t="shared" si="24"/>
        <v/>
      </c>
      <c r="B763" s="21"/>
      <c r="C763" s="22" t="str">
        <f>IF($B763="","",SUMIF(Transactions!$F:$F,TEXT(Dashboard!C$3,"mmm-yyyy")&amp;Dashboard!$B763,Transactions!$D:$D))</f>
        <v/>
      </c>
      <c r="D763" s="22" t="str">
        <f>IF($B763="","",SUMIF(Transactions!$F:$F,TEXT(Dashboard!D$3,"mmm-yyyy")&amp;Dashboard!$B763,Transactions!$D:$D))</f>
        <v/>
      </c>
      <c r="E763" s="22" t="str">
        <f>IF($B763="","",SUMIF(Transactions!$F:$F,TEXT(Dashboard!E$3,"mmm-yyyy")&amp;Dashboard!$B763,Transactions!$D:$D))</f>
        <v/>
      </c>
      <c r="F763" s="22" t="str">
        <f>IF($B763="","",SUMIF(Transactions!$F:$F,TEXT(Dashboard!F$3,"mmm-yyyy")&amp;Dashboard!$B763,Transactions!$D:$D))</f>
        <v/>
      </c>
      <c r="G763" s="22" t="str">
        <f>IF($B763="","",SUMIF(Transactions!$F:$F,TEXT(Dashboard!G$3,"mmm-yyyy")&amp;Dashboard!$B763,Transactions!$D:$D))</f>
        <v/>
      </c>
      <c r="H763" s="22" t="str">
        <f>IF($B763="","",SUMIF(Transactions!$F:$F,TEXT(Dashboard!H$3,"mmm-yyyy")&amp;Dashboard!$B763,Transactions!$D:$D))</f>
        <v/>
      </c>
      <c r="I763" s="22" t="str">
        <f>IF($B763="","",SUMIF(Transactions!$F:$F,TEXT(Dashboard!I$3,"mmm-yyyy")&amp;Dashboard!$B763,Transactions!$D:$D))</f>
        <v/>
      </c>
      <c r="J763" s="22" t="str">
        <f>IF($B763="","",SUMIF(Transactions!$F:$F,TEXT(Dashboard!J$3,"mmm-yyyy")&amp;Dashboard!$B763,Transactions!$D:$D))</f>
        <v/>
      </c>
      <c r="K763" s="22" t="str">
        <f>IF($B763="","",SUMIF(Transactions!$F:$F,TEXT(Dashboard!K$3,"mmm-yyyy")&amp;Dashboard!$B763,Transactions!$D:$D))</f>
        <v/>
      </c>
      <c r="L763" s="22" t="str">
        <f>IF($B763="","",SUMIF(Transactions!$F:$F,TEXT(Dashboard!L$3,"mmm-yyyy")&amp;Dashboard!$B763,Transactions!$D:$D))</f>
        <v/>
      </c>
      <c r="M763" s="22" t="str">
        <f>IF($B763="","",SUMIF(Transactions!$F:$F,TEXT(Dashboard!M$3,"mmm-yyyy")&amp;Dashboard!$B763,Transactions!$D:$D))</f>
        <v/>
      </c>
      <c r="N763" s="22" t="str">
        <f>IF($B763="","",SUMIF(Transactions!$F:$F,TEXT(Dashboard!N$3,"mmm-yyyy")&amp;Dashboard!$B763,Transactions!$D:$D))</f>
        <v/>
      </c>
      <c r="O763" s="22" t="str">
        <f>IF($B763="","",SUMIF(Transactions!$F:$F,TEXT(Dashboard!O$3,"mmm-yyyy")&amp;Dashboard!$B763,Transactions!$D:$D))</f>
        <v/>
      </c>
      <c r="P763" s="22" t="str">
        <f t="shared" si="23"/>
        <v/>
      </c>
    </row>
    <row r="764" spans="1:16">
      <c r="A764" s="20" t="str">
        <f t="shared" si="24"/>
        <v/>
      </c>
      <c r="B764" s="21"/>
      <c r="C764" s="22" t="str">
        <f>IF($B764="","",SUMIF(Transactions!$F:$F,TEXT(Dashboard!C$3,"mmm-yyyy")&amp;Dashboard!$B764,Transactions!$D:$D))</f>
        <v/>
      </c>
      <c r="D764" s="22" t="str">
        <f>IF($B764="","",SUMIF(Transactions!$F:$F,TEXT(Dashboard!D$3,"mmm-yyyy")&amp;Dashboard!$B764,Transactions!$D:$D))</f>
        <v/>
      </c>
      <c r="E764" s="22" t="str">
        <f>IF($B764="","",SUMIF(Transactions!$F:$F,TEXT(Dashboard!E$3,"mmm-yyyy")&amp;Dashboard!$B764,Transactions!$D:$D))</f>
        <v/>
      </c>
      <c r="F764" s="22" t="str">
        <f>IF($B764="","",SUMIF(Transactions!$F:$F,TEXT(Dashboard!F$3,"mmm-yyyy")&amp;Dashboard!$B764,Transactions!$D:$D))</f>
        <v/>
      </c>
      <c r="G764" s="22" t="str">
        <f>IF($B764="","",SUMIF(Transactions!$F:$F,TEXT(Dashboard!G$3,"mmm-yyyy")&amp;Dashboard!$B764,Transactions!$D:$D))</f>
        <v/>
      </c>
      <c r="H764" s="22" t="str">
        <f>IF($B764="","",SUMIF(Transactions!$F:$F,TEXT(Dashboard!H$3,"mmm-yyyy")&amp;Dashboard!$B764,Transactions!$D:$D))</f>
        <v/>
      </c>
      <c r="I764" s="22" t="str">
        <f>IF($B764="","",SUMIF(Transactions!$F:$F,TEXT(Dashboard!I$3,"mmm-yyyy")&amp;Dashboard!$B764,Transactions!$D:$D))</f>
        <v/>
      </c>
      <c r="J764" s="22" t="str">
        <f>IF($B764="","",SUMIF(Transactions!$F:$F,TEXT(Dashboard!J$3,"mmm-yyyy")&amp;Dashboard!$B764,Transactions!$D:$D))</f>
        <v/>
      </c>
      <c r="K764" s="22" t="str">
        <f>IF($B764="","",SUMIF(Transactions!$F:$F,TEXT(Dashboard!K$3,"mmm-yyyy")&amp;Dashboard!$B764,Transactions!$D:$D))</f>
        <v/>
      </c>
      <c r="L764" s="22" t="str">
        <f>IF($B764="","",SUMIF(Transactions!$F:$F,TEXT(Dashboard!L$3,"mmm-yyyy")&amp;Dashboard!$B764,Transactions!$D:$D))</f>
        <v/>
      </c>
      <c r="M764" s="22" t="str">
        <f>IF($B764="","",SUMIF(Transactions!$F:$F,TEXT(Dashboard!M$3,"mmm-yyyy")&amp;Dashboard!$B764,Transactions!$D:$D))</f>
        <v/>
      </c>
      <c r="N764" s="22" t="str">
        <f>IF($B764="","",SUMIF(Transactions!$F:$F,TEXT(Dashboard!N$3,"mmm-yyyy")&amp;Dashboard!$B764,Transactions!$D:$D))</f>
        <v/>
      </c>
      <c r="O764" s="22" t="str">
        <f>IF($B764="","",SUMIF(Transactions!$F:$F,TEXT(Dashboard!O$3,"mmm-yyyy")&amp;Dashboard!$B764,Transactions!$D:$D))</f>
        <v/>
      </c>
      <c r="P764" s="22" t="str">
        <f t="shared" si="23"/>
        <v/>
      </c>
    </row>
    <row r="765" spans="1:16">
      <c r="A765" s="20" t="str">
        <f t="shared" si="24"/>
        <v/>
      </c>
      <c r="B765" s="21"/>
      <c r="C765" s="22" t="str">
        <f>IF($B765="","",SUMIF(Transactions!$F:$F,TEXT(Dashboard!C$3,"mmm-yyyy")&amp;Dashboard!$B765,Transactions!$D:$D))</f>
        <v/>
      </c>
      <c r="D765" s="22" t="str">
        <f>IF($B765="","",SUMIF(Transactions!$F:$F,TEXT(Dashboard!D$3,"mmm-yyyy")&amp;Dashboard!$B765,Transactions!$D:$D))</f>
        <v/>
      </c>
      <c r="E765" s="22" t="str">
        <f>IF($B765="","",SUMIF(Transactions!$F:$F,TEXT(Dashboard!E$3,"mmm-yyyy")&amp;Dashboard!$B765,Transactions!$D:$D))</f>
        <v/>
      </c>
      <c r="F765" s="22" t="str">
        <f>IF($B765="","",SUMIF(Transactions!$F:$F,TEXT(Dashboard!F$3,"mmm-yyyy")&amp;Dashboard!$B765,Transactions!$D:$D))</f>
        <v/>
      </c>
      <c r="G765" s="22" t="str">
        <f>IF($B765="","",SUMIF(Transactions!$F:$F,TEXT(Dashboard!G$3,"mmm-yyyy")&amp;Dashboard!$B765,Transactions!$D:$D))</f>
        <v/>
      </c>
      <c r="H765" s="22" t="str">
        <f>IF($B765="","",SUMIF(Transactions!$F:$F,TEXT(Dashboard!H$3,"mmm-yyyy")&amp;Dashboard!$B765,Transactions!$D:$D))</f>
        <v/>
      </c>
      <c r="I765" s="22" t="str">
        <f>IF($B765="","",SUMIF(Transactions!$F:$F,TEXT(Dashboard!I$3,"mmm-yyyy")&amp;Dashboard!$B765,Transactions!$D:$D))</f>
        <v/>
      </c>
      <c r="J765" s="22" t="str">
        <f>IF($B765="","",SUMIF(Transactions!$F:$F,TEXT(Dashboard!J$3,"mmm-yyyy")&amp;Dashboard!$B765,Transactions!$D:$D))</f>
        <v/>
      </c>
      <c r="K765" s="22" t="str">
        <f>IF($B765="","",SUMIF(Transactions!$F:$F,TEXT(Dashboard!K$3,"mmm-yyyy")&amp;Dashboard!$B765,Transactions!$D:$D))</f>
        <v/>
      </c>
      <c r="L765" s="22" t="str">
        <f>IF($B765="","",SUMIF(Transactions!$F:$F,TEXT(Dashboard!L$3,"mmm-yyyy")&amp;Dashboard!$B765,Transactions!$D:$D))</f>
        <v/>
      </c>
      <c r="M765" s="22" t="str">
        <f>IF($B765="","",SUMIF(Transactions!$F:$F,TEXT(Dashboard!M$3,"mmm-yyyy")&amp;Dashboard!$B765,Transactions!$D:$D))</f>
        <v/>
      </c>
      <c r="N765" s="22" t="str">
        <f>IF($B765="","",SUMIF(Transactions!$F:$F,TEXT(Dashboard!N$3,"mmm-yyyy")&amp;Dashboard!$B765,Transactions!$D:$D))</f>
        <v/>
      </c>
      <c r="O765" s="22" t="str">
        <f>IF($B765="","",SUMIF(Transactions!$F:$F,TEXT(Dashboard!O$3,"mmm-yyyy")&amp;Dashboard!$B765,Transactions!$D:$D))</f>
        <v/>
      </c>
      <c r="P765" s="22" t="str">
        <f t="shared" si="23"/>
        <v/>
      </c>
    </row>
    <row r="766" spans="1:16">
      <c r="A766" s="20" t="str">
        <f t="shared" si="24"/>
        <v/>
      </c>
      <c r="B766" s="21"/>
      <c r="C766" s="22" t="str">
        <f>IF($B766="","",SUMIF(Transactions!$F:$F,TEXT(Dashboard!C$3,"mmm-yyyy")&amp;Dashboard!$B766,Transactions!$D:$D))</f>
        <v/>
      </c>
      <c r="D766" s="22" t="str">
        <f>IF($B766="","",SUMIF(Transactions!$F:$F,TEXT(Dashboard!D$3,"mmm-yyyy")&amp;Dashboard!$B766,Transactions!$D:$D))</f>
        <v/>
      </c>
      <c r="E766" s="22" t="str">
        <f>IF($B766="","",SUMIF(Transactions!$F:$F,TEXT(Dashboard!E$3,"mmm-yyyy")&amp;Dashboard!$B766,Transactions!$D:$D))</f>
        <v/>
      </c>
      <c r="F766" s="22" t="str">
        <f>IF($B766="","",SUMIF(Transactions!$F:$F,TEXT(Dashboard!F$3,"mmm-yyyy")&amp;Dashboard!$B766,Transactions!$D:$D))</f>
        <v/>
      </c>
      <c r="G766" s="22" t="str">
        <f>IF($B766="","",SUMIF(Transactions!$F:$F,TEXT(Dashboard!G$3,"mmm-yyyy")&amp;Dashboard!$B766,Transactions!$D:$D))</f>
        <v/>
      </c>
      <c r="H766" s="22" t="str">
        <f>IF($B766="","",SUMIF(Transactions!$F:$F,TEXT(Dashboard!H$3,"mmm-yyyy")&amp;Dashboard!$B766,Transactions!$D:$D))</f>
        <v/>
      </c>
      <c r="I766" s="22" t="str">
        <f>IF($B766="","",SUMIF(Transactions!$F:$F,TEXT(Dashboard!I$3,"mmm-yyyy")&amp;Dashboard!$B766,Transactions!$D:$D))</f>
        <v/>
      </c>
      <c r="J766" s="22" t="str">
        <f>IF($B766="","",SUMIF(Transactions!$F:$F,TEXT(Dashboard!J$3,"mmm-yyyy")&amp;Dashboard!$B766,Transactions!$D:$D))</f>
        <v/>
      </c>
      <c r="K766" s="22" t="str">
        <f>IF($B766="","",SUMIF(Transactions!$F:$F,TEXT(Dashboard!K$3,"mmm-yyyy")&amp;Dashboard!$B766,Transactions!$D:$D))</f>
        <v/>
      </c>
      <c r="L766" s="22" t="str">
        <f>IF($B766="","",SUMIF(Transactions!$F:$F,TEXT(Dashboard!L$3,"mmm-yyyy")&amp;Dashboard!$B766,Transactions!$D:$D))</f>
        <v/>
      </c>
      <c r="M766" s="22" t="str">
        <f>IF($B766="","",SUMIF(Transactions!$F:$F,TEXT(Dashboard!M$3,"mmm-yyyy")&amp;Dashboard!$B766,Transactions!$D:$D))</f>
        <v/>
      </c>
      <c r="N766" s="22" t="str">
        <f>IF($B766="","",SUMIF(Transactions!$F:$F,TEXT(Dashboard!N$3,"mmm-yyyy")&amp;Dashboard!$B766,Transactions!$D:$D))</f>
        <v/>
      </c>
      <c r="O766" s="22" t="str">
        <f>IF($B766="","",SUMIF(Transactions!$F:$F,TEXT(Dashboard!O$3,"mmm-yyyy")&amp;Dashboard!$B766,Transactions!$D:$D))</f>
        <v/>
      </c>
      <c r="P766" s="22" t="str">
        <f t="shared" si="23"/>
        <v/>
      </c>
    </row>
    <row r="767" spans="1:16">
      <c r="A767" s="20" t="str">
        <f t="shared" si="24"/>
        <v/>
      </c>
      <c r="B767" s="21"/>
      <c r="C767" s="22" t="str">
        <f>IF($B767="","",SUMIF(Transactions!$F:$F,TEXT(Dashboard!C$3,"mmm-yyyy")&amp;Dashboard!$B767,Transactions!$D:$D))</f>
        <v/>
      </c>
      <c r="D767" s="22" t="str">
        <f>IF($B767="","",SUMIF(Transactions!$F:$F,TEXT(Dashboard!D$3,"mmm-yyyy")&amp;Dashboard!$B767,Transactions!$D:$D))</f>
        <v/>
      </c>
      <c r="E767" s="22" t="str">
        <f>IF($B767="","",SUMIF(Transactions!$F:$F,TEXT(Dashboard!E$3,"mmm-yyyy")&amp;Dashboard!$B767,Transactions!$D:$D))</f>
        <v/>
      </c>
      <c r="F767" s="22" t="str">
        <f>IF($B767="","",SUMIF(Transactions!$F:$F,TEXT(Dashboard!F$3,"mmm-yyyy")&amp;Dashboard!$B767,Transactions!$D:$D))</f>
        <v/>
      </c>
      <c r="G767" s="22" t="str">
        <f>IF($B767="","",SUMIF(Transactions!$F:$F,TEXT(Dashboard!G$3,"mmm-yyyy")&amp;Dashboard!$B767,Transactions!$D:$D))</f>
        <v/>
      </c>
      <c r="H767" s="22" t="str">
        <f>IF($B767="","",SUMIF(Transactions!$F:$F,TEXT(Dashboard!H$3,"mmm-yyyy")&amp;Dashboard!$B767,Transactions!$D:$D))</f>
        <v/>
      </c>
      <c r="I767" s="22" t="str">
        <f>IF($B767="","",SUMIF(Transactions!$F:$F,TEXT(Dashboard!I$3,"mmm-yyyy")&amp;Dashboard!$B767,Transactions!$D:$D))</f>
        <v/>
      </c>
      <c r="J767" s="22" t="str">
        <f>IF($B767="","",SUMIF(Transactions!$F:$F,TEXT(Dashboard!J$3,"mmm-yyyy")&amp;Dashboard!$B767,Transactions!$D:$D))</f>
        <v/>
      </c>
      <c r="K767" s="22" t="str">
        <f>IF($B767="","",SUMIF(Transactions!$F:$F,TEXT(Dashboard!K$3,"mmm-yyyy")&amp;Dashboard!$B767,Transactions!$D:$D))</f>
        <v/>
      </c>
      <c r="L767" s="22" t="str">
        <f>IF($B767="","",SUMIF(Transactions!$F:$F,TEXT(Dashboard!L$3,"mmm-yyyy")&amp;Dashboard!$B767,Transactions!$D:$D))</f>
        <v/>
      </c>
      <c r="M767" s="22" t="str">
        <f>IF($B767="","",SUMIF(Transactions!$F:$F,TEXT(Dashboard!M$3,"mmm-yyyy")&amp;Dashboard!$B767,Transactions!$D:$D))</f>
        <v/>
      </c>
      <c r="N767" s="22" t="str">
        <f>IF($B767="","",SUMIF(Transactions!$F:$F,TEXT(Dashboard!N$3,"mmm-yyyy")&amp;Dashboard!$B767,Transactions!$D:$D))</f>
        <v/>
      </c>
      <c r="O767" s="22" t="str">
        <f>IF($B767="","",SUMIF(Transactions!$F:$F,TEXT(Dashboard!O$3,"mmm-yyyy")&amp;Dashboard!$B767,Transactions!$D:$D))</f>
        <v/>
      </c>
      <c r="P767" s="22" t="str">
        <f t="shared" si="23"/>
        <v/>
      </c>
    </row>
    <row r="768" spans="1:16">
      <c r="A768" s="20" t="str">
        <f t="shared" si="24"/>
        <v/>
      </c>
      <c r="B768" s="21"/>
      <c r="C768" s="22" t="str">
        <f>IF($B768="","",SUMIF(Transactions!$F:$F,TEXT(Dashboard!C$3,"mmm-yyyy")&amp;Dashboard!$B768,Transactions!$D:$D))</f>
        <v/>
      </c>
      <c r="D768" s="22" t="str">
        <f>IF($B768="","",SUMIF(Transactions!$F:$F,TEXT(Dashboard!D$3,"mmm-yyyy")&amp;Dashboard!$B768,Transactions!$D:$D))</f>
        <v/>
      </c>
      <c r="E768" s="22" t="str">
        <f>IF($B768="","",SUMIF(Transactions!$F:$F,TEXT(Dashboard!E$3,"mmm-yyyy")&amp;Dashboard!$B768,Transactions!$D:$D))</f>
        <v/>
      </c>
      <c r="F768" s="22" t="str">
        <f>IF($B768="","",SUMIF(Transactions!$F:$F,TEXT(Dashboard!F$3,"mmm-yyyy")&amp;Dashboard!$B768,Transactions!$D:$D))</f>
        <v/>
      </c>
      <c r="G768" s="22" t="str">
        <f>IF($B768="","",SUMIF(Transactions!$F:$F,TEXT(Dashboard!G$3,"mmm-yyyy")&amp;Dashboard!$B768,Transactions!$D:$D))</f>
        <v/>
      </c>
      <c r="H768" s="22" t="str">
        <f>IF($B768="","",SUMIF(Transactions!$F:$F,TEXT(Dashboard!H$3,"mmm-yyyy")&amp;Dashboard!$B768,Transactions!$D:$D))</f>
        <v/>
      </c>
      <c r="I768" s="22" t="str">
        <f>IF($B768="","",SUMIF(Transactions!$F:$F,TEXT(Dashboard!I$3,"mmm-yyyy")&amp;Dashboard!$B768,Transactions!$D:$D))</f>
        <v/>
      </c>
      <c r="J768" s="22" t="str">
        <f>IF($B768="","",SUMIF(Transactions!$F:$F,TEXT(Dashboard!J$3,"mmm-yyyy")&amp;Dashboard!$B768,Transactions!$D:$D))</f>
        <v/>
      </c>
      <c r="K768" s="22" t="str">
        <f>IF($B768="","",SUMIF(Transactions!$F:$F,TEXT(Dashboard!K$3,"mmm-yyyy")&amp;Dashboard!$B768,Transactions!$D:$D))</f>
        <v/>
      </c>
      <c r="L768" s="22" t="str">
        <f>IF($B768="","",SUMIF(Transactions!$F:$F,TEXT(Dashboard!L$3,"mmm-yyyy")&amp;Dashboard!$B768,Transactions!$D:$D))</f>
        <v/>
      </c>
      <c r="M768" s="22" t="str">
        <f>IF($B768="","",SUMIF(Transactions!$F:$F,TEXT(Dashboard!M$3,"mmm-yyyy")&amp;Dashboard!$B768,Transactions!$D:$D))</f>
        <v/>
      </c>
      <c r="N768" s="22" t="str">
        <f>IF($B768="","",SUMIF(Transactions!$F:$F,TEXT(Dashboard!N$3,"mmm-yyyy")&amp;Dashboard!$B768,Transactions!$D:$D))</f>
        <v/>
      </c>
      <c r="O768" s="22" t="str">
        <f>IF($B768="","",SUMIF(Transactions!$F:$F,TEXT(Dashboard!O$3,"mmm-yyyy")&amp;Dashboard!$B768,Transactions!$D:$D))</f>
        <v/>
      </c>
      <c r="P768" s="22" t="str">
        <f t="shared" si="23"/>
        <v/>
      </c>
    </row>
    <row r="769" spans="1:16">
      <c r="A769" s="20" t="str">
        <f t="shared" si="24"/>
        <v/>
      </c>
      <c r="B769" s="21"/>
      <c r="C769" s="22" t="str">
        <f>IF($B769="","",SUMIF(Transactions!$F:$F,TEXT(Dashboard!C$3,"mmm-yyyy")&amp;Dashboard!$B769,Transactions!$D:$D))</f>
        <v/>
      </c>
      <c r="D769" s="22" t="str">
        <f>IF($B769="","",SUMIF(Transactions!$F:$F,TEXT(Dashboard!D$3,"mmm-yyyy")&amp;Dashboard!$B769,Transactions!$D:$D))</f>
        <v/>
      </c>
      <c r="E769" s="22" t="str">
        <f>IF($B769="","",SUMIF(Transactions!$F:$F,TEXT(Dashboard!E$3,"mmm-yyyy")&amp;Dashboard!$B769,Transactions!$D:$D))</f>
        <v/>
      </c>
      <c r="F769" s="22" t="str">
        <f>IF($B769="","",SUMIF(Transactions!$F:$F,TEXT(Dashboard!F$3,"mmm-yyyy")&amp;Dashboard!$B769,Transactions!$D:$D))</f>
        <v/>
      </c>
      <c r="G769" s="22" t="str">
        <f>IF($B769="","",SUMIF(Transactions!$F:$F,TEXT(Dashboard!G$3,"mmm-yyyy")&amp;Dashboard!$B769,Transactions!$D:$D))</f>
        <v/>
      </c>
      <c r="H769" s="22" t="str">
        <f>IF($B769="","",SUMIF(Transactions!$F:$F,TEXT(Dashboard!H$3,"mmm-yyyy")&amp;Dashboard!$B769,Transactions!$D:$D))</f>
        <v/>
      </c>
      <c r="I769" s="22" t="str">
        <f>IF($B769="","",SUMIF(Transactions!$F:$F,TEXT(Dashboard!I$3,"mmm-yyyy")&amp;Dashboard!$B769,Transactions!$D:$D))</f>
        <v/>
      </c>
      <c r="J769" s="22" t="str">
        <f>IF($B769="","",SUMIF(Transactions!$F:$F,TEXT(Dashboard!J$3,"mmm-yyyy")&amp;Dashboard!$B769,Transactions!$D:$D))</f>
        <v/>
      </c>
      <c r="K769" s="22" t="str">
        <f>IF($B769="","",SUMIF(Transactions!$F:$F,TEXT(Dashboard!K$3,"mmm-yyyy")&amp;Dashboard!$B769,Transactions!$D:$D))</f>
        <v/>
      </c>
      <c r="L769" s="22" t="str">
        <f>IF($B769="","",SUMIF(Transactions!$F:$F,TEXT(Dashboard!L$3,"mmm-yyyy")&amp;Dashboard!$B769,Transactions!$D:$D))</f>
        <v/>
      </c>
      <c r="M769" s="22" t="str">
        <f>IF($B769="","",SUMIF(Transactions!$F:$F,TEXT(Dashboard!M$3,"mmm-yyyy")&amp;Dashboard!$B769,Transactions!$D:$D))</f>
        <v/>
      </c>
      <c r="N769" s="22" t="str">
        <f>IF($B769="","",SUMIF(Transactions!$F:$F,TEXT(Dashboard!N$3,"mmm-yyyy")&amp;Dashboard!$B769,Transactions!$D:$D))</f>
        <v/>
      </c>
      <c r="O769" s="22" t="str">
        <f>IF($B769="","",SUMIF(Transactions!$F:$F,TEXT(Dashboard!O$3,"mmm-yyyy")&amp;Dashboard!$B769,Transactions!$D:$D))</f>
        <v/>
      </c>
      <c r="P769" s="22" t="str">
        <f t="shared" si="23"/>
        <v/>
      </c>
    </row>
    <row r="770" spans="1:16">
      <c r="A770" s="20" t="str">
        <f t="shared" si="24"/>
        <v/>
      </c>
      <c r="B770" s="21"/>
      <c r="C770" s="22" t="str">
        <f>IF($B770="","",SUMIF(Transactions!$F:$F,TEXT(Dashboard!C$3,"mmm-yyyy")&amp;Dashboard!$B770,Transactions!$D:$D))</f>
        <v/>
      </c>
      <c r="D770" s="22" t="str">
        <f>IF($B770="","",SUMIF(Transactions!$F:$F,TEXT(Dashboard!D$3,"mmm-yyyy")&amp;Dashboard!$B770,Transactions!$D:$D))</f>
        <v/>
      </c>
      <c r="E770" s="22" t="str">
        <f>IF($B770="","",SUMIF(Transactions!$F:$F,TEXT(Dashboard!E$3,"mmm-yyyy")&amp;Dashboard!$B770,Transactions!$D:$D))</f>
        <v/>
      </c>
      <c r="F770" s="22" t="str">
        <f>IF($B770="","",SUMIF(Transactions!$F:$F,TEXT(Dashboard!F$3,"mmm-yyyy")&amp;Dashboard!$B770,Transactions!$D:$D))</f>
        <v/>
      </c>
      <c r="G770" s="22" t="str">
        <f>IF($B770="","",SUMIF(Transactions!$F:$F,TEXT(Dashboard!G$3,"mmm-yyyy")&amp;Dashboard!$B770,Transactions!$D:$D))</f>
        <v/>
      </c>
      <c r="H770" s="22" t="str">
        <f>IF($B770="","",SUMIF(Transactions!$F:$F,TEXT(Dashboard!H$3,"mmm-yyyy")&amp;Dashboard!$B770,Transactions!$D:$D))</f>
        <v/>
      </c>
      <c r="I770" s="22" t="str">
        <f>IF($B770="","",SUMIF(Transactions!$F:$F,TEXT(Dashboard!I$3,"mmm-yyyy")&amp;Dashboard!$B770,Transactions!$D:$D))</f>
        <v/>
      </c>
      <c r="J770" s="22" t="str">
        <f>IF($B770="","",SUMIF(Transactions!$F:$F,TEXT(Dashboard!J$3,"mmm-yyyy")&amp;Dashboard!$B770,Transactions!$D:$D))</f>
        <v/>
      </c>
      <c r="K770" s="22" t="str">
        <f>IF($B770="","",SUMIF(Transactions!$F:$F,TEXT(Dashboard!K$3,"mmm-yyyy")&amp;Dashboard!$B770,Transactions!$D:$D))</f>
        <v/>
      </c>
      <c r="L770" s="22" t="str">
        <f>IF($B770="","",SUMIF(Transactions!$F:$F,TEXT(Dashboard!L$3,"mmm-yyyy")&amp;Dashboard!$B770,Transactions!$D:$D))</f>
        <v/>
      </c>
      <c r="M770" s="22" t="str">
        <f>IF($B770="","",SUMIF(Transactions!$F:$F,TEXT(Dashboard!M$3,"mmm-yyyy")&amp;Dashboard!$B770,Transactions!$D:$D))</f>
        <v/>
      </c>
      <c r="N770" s="22" t="str">
        <f>IF($B770="","",SUMIF(Transactions!$F:$F,TEXT(Dashboard!N$3,"mmm-yyyy")&amp;Dashboard!$B770,Transactions!$D:$D))</f>
        <v/>
      </c>
      <c r="O770" s="22" t="str">
        <f>IF($B770="","",SUMIF(Transactions!$F:$F,TEXT(Dashboard!O$3,"mmm-yyyy")&amp;Dashboard!$B770,Transactions!$D:$D))</f>
        <v/>
      </c>
      <c r="P770" s="22" t="str">
        <f t="shared" si="23"/>
        <v/>
      </c>
    </row>
    <row r="771" spans="1:16">
      <c r="A771" s="20" t="str">
        <f t="shared" si="24"/>
        <v/>
      </c>
      <c r="B771" s="21"/>
      <c r="C771" s="22" t="str">
        <f>IF($B771="","",SUMIF(Transactions!$F:$F,TEXT(Dashboard!C$3,"mmm-yyyy")&amp;Dashboard!$B771,Transactions!$D:$D))</f>
        <v/>
      </c>
      <c r="D771" s="22" t="str">
        <f>IF($B771="","",SUMIF(Transactions!$F:$F,TEXT(Dashboard!D$3,"mmm-yyyy")&amp;Dashboard!$B771,Transactions!$D:$D))</f>
        <v/>
      </c>
      <c r="E771" s="22" t="str">
        <f>IF($B771="","",SUMIF(Transactions!$F:$F,TEXT(Dashboard!E$3,"mmm-yyyy")&amp;Dashboard!$B771,Transactions!$D:$D))</f>
        <v/>
      </c>
      <c r="F771" s="22" t="str">
        <f>IF($B771="","",SUMIF(Transactions!$F:$F,TEXT(Dashboard!F$3,"mmm-yyyy")&amp;Dashboard!$B771,Transactions!$D:$D))</f>
        <v/>
      </c>
      <c r="G771" s="22" t="str">
        <f>IF($B771="","",SUMIF(Transactions!$F:$F,TEXT(Dashboard!G$3,"mmm-yyyy")&amp;Dashboard!$B771,Transactions!$D:$D))</f>
        <v/>
      </c>
      <c r="H771" s="22" t="str">
        <f>IF($B771="","",SUMIF(Transactions!$F:$F,TEXT(Dashboard!H$3,"mmm-yyyy")&amp;Dashboard!$B771,Transactions!$D:$D))</f>
        <v/>
      </c>
      <c r="I771" s="22" t="str">
        <f>IF($B771="","",SUMIF(Transactions!$F:$F,TEXT(Dashboard!I$3,"mmm-yyyy")&amp;Dashboard!$B771,Transactions!$D:$D))</f>
        <v/>
      </c>
      <c r="J771" s="22" t="str">
        <f>IF($B771="","",SUMIF(Transactions!$F:$F,TEXT(Dashboard!J$3,"mmm-yyyy")&amp;Dashboard!$B771,Transactions!$D:$D))</f>
        <v/>
      </c>
      <c r="K771" s="22" t="str">
        <f>IF($B771="","",SUMIF(Transactions!$F:$F,TEXT(Dashboard!K$3,"mmm-yyyy")&amp;Dashboard!$B771,Transactions!$D:$D))</f>
        <v/>
      </c>
      <c r="L771" s="22" t="str">
        <f>IF($B771="","",SUMIF(Transactions!$F:$F,TEXT(Dashboard!L$3,"mmm-yyyy")&amp;Dashboard!$B771,Transactions!$D:$D))</f>
        <v/>
      </c>
      <c r="M771" s="22" t="str">
        <f>IF($B771="","",SUMIF(Transactions!$F:$F,TEXT(Dashboard!M$3,"mmm-yyyy")&amp;Dashboard!$B771,Transactions!$D:$D))</f>
        <v/>
      </c>
      <c r="N771" s="22" t="str">
        <f>IF($B771="","",SUMIF(Transactions!$F:$F,TEXT(Dashboard!N$3,"mmm-yyyy")&amp;Dashboard!$B771,Transactions!$D:$D))</f>
        <v/>
      </c>
      <c r="O771" s="22" t="str">
        <f>IF($B771="","",SUMIF(Transactions!$F:$F,TEXT(Dashboard!O$3,"mmm-yyyy")&amp;Dashboard!$B771,Transactions!$D:$D))</f>
        <v/>
      </c>
      <c r="P771" s="22" t="str">
        <f t="shared" si="23"/>
        <v/>
      </c>
    </row>
    <row r="772" spans="1:16">
      <c r="A772" s="20" t="str">
        <f t="shared" si="24"/>
        <v/>
      </c>
      <c r="B772" s="21"/>
      <c r="C772" s="22" t="str">
        <f>IF($B772="","",SUMIF(Transactions!$F:$F,TEXT(Dashboard!C$3,"mmm-yyyy")&amp;Dashboard!$B772,Transactions!$D:$D))</f>
        <v/>
      </c>
      <c r="D772" s="22" t="str">
        <f>IF($B772="","",SUMIF(Transactions!$F:$F,TEXT(Dashboard!D$3,"mmm-yyyy")&amp;Dashboard!$B772,Transactions!$D:$D))</f>
        <v/>
      </c>
      <c r="E772" s="22" t="str">
        <f>IF($B772="","",SUMIF(Transactions!$F:$F,TEXT(Dashboard!E$3,"mmm-yyyy")&amp;Dashboard!$B772,Transactions!$D:$D))</f>
        <v/>
      </c>
      <c r="F772" s="22" t="str">
        <f>IF($B772="","",SUMIF(Transactions!$F:$F,TEXT(Dashboard!F$3,"mmm-yyyy")&amp;Dashboard!$B772,Transactions!$D:$D))</f>
        <v/>
      </c>
      <c r="G772" s="22" t="str">
        <f>IF($B772="","",SUMIF(Transactions!$F:$F,TEXT(Dashboard!G$3,"mmm-yyyy")&amp;Dashboard!$B772,Transactions!$D:$D))</f>
        <v/>
      </c>
      <c r="H772" s="22" t="str">
        <f>IF($B772="","",SUMIF(Transactions!$F:$F,TEXT(Dashboard!H$3,"mmm-yyyy")&amp;Dashboard!$B772,Transactions!$D:$D))</f>
        <v/>
      </c>
      <c r="I772" s="22" t="str">
        <f>IF($B772="","",SUMIF(Transactions!$F:$F,TEXT(Dashboard!I$3,"mmm-yyyy")&amp;Dashboard!$B772,Transactions!$D:$D))</f>
        <v/>
      </c>
      <c r="J772" s="22" t="str">
        <f>IF($B772="","",SUMIF(Transactions!$F:$F,TEXT(Dashboard!J$3,"mmm-yyyy")&amp;Dashboard!$B772,Transactions!$D:$D))</f>
        <v/>
      </c>
      <c r="K772" s="22" t="str">
        <f>IF($B772="","",SUMIF(Transactions!$F:$F,TEXT(Dashboard!K$3,"mmm-yyyy")&amp;Dashboard!$B772,Transactions!$D:$D))</f>
        <v/>
      </c>
      <c r="L772" s="22" t="str">
        <f>IF($B772="","",SUMIF(Transactions!$F:$F,TEXT(Dashboard!L$3,"mmm-yyyy")&amp;Dashboard!$B772,Transactions!$D:$D))</f>
        <v/>
      </c>
      <c r="M772" s="22" t="str">
        <f>IF($B772="","",SUMIF(Transactions!$F:$F,TEXT(Dashboard!M$3,"mmm-yyyy")&amp;Dashboard!$B772,Transactions!$D:$D))</f>
        <v/>
      </c>
      <c r="N772" s="22" t="str">
        <f>IF($B772="","",SUMIF(Transactions!$F:$F,TEXT(Dashboard!N$3,"mmm-yyyy")&amp;Dashboard!$B772,Transactions!$D:$D))</f>
        <v/>
      </c>
      <c r="O772" s="22" t="str">
        <f>IF($B772="","",SUMIF(Transactions!$F:$F,TEXT(Dashboard!O$3,"mmm-yyyy")&amp;Dashboard!$B772,Transactions!$D:$D))</f>
        <v/>
      </c>
      <c r="P772" s="22" t="str">
        <f t="shared" si="23"/>
        <v/>
      </c>
    </row>
    <row r="773" spans="1:16">
      <c r="A773" s="20" t="str">
        <f t="shared" si="24"/>
        <v/>
      </c>
      <c r="B773" s="21"/>
      <c r="C773" s="22" t="str">
        <f>IF($B773="","",SUMIF(Transactions!$F:$F,TEXT(Dashboard!C$3,"mmm-yyyy")&amp;Dashboard!$B773,Transactions!$D:$D))</f>
        <v/>
      </c>
      <c r="D773" s="22" t="str">
        <f>IF($B773="","",SUMIF(Transactions!$F:$F,TEXT(Dashboard!D$3,"mmm-yyyy")&amp;Dashboard!$B773,Transactions!$D:$D))</f>
        <v/>
      </c>
      <c r="E773" s="22" t="str">
        <f>IF($B773="","",SUMIF(Transactions!$F:$F,TEXT(Dashboard!E$3,"mmm-yyyy")&amp;Dashboard!$B773,Transactions!$D:$D))</f>
        <v/>
      </c>
      <c r="F773" s="22" t="str">
        <f>IF($B773="","",SUMIF(Transactions!$F:$F,TEXT(Dashboard!F$3,"mmm-yyyy")&amp;Dashboard!$B773,Transactions!$D:$D))</f>
        <v/>
      </c>
      <c r="G773" s="22" t="str">
        <f>IF($B773="","",SUMIF(Transactions!$F:$F,TEXT(Dashboard!G$3,"mmm-yyyy")&amp;Dashboard!$B773,Transactions!$D:$D))</f>
        <v/>
      </c>
      <c r="H773" s="22" t="str">
        <f>IF($B773="","",SUMIF(Transactions!$F:$F,TEXT(Dashboard!H$3,"mmm-yyyy")&amp;Dashboard!$B773,Transactions!$D:$D))</f>
        <v/>
      </c>
      <c r="I773" s="22" t="str">
        <f>IF($B773="","",SUMIF(Transactions!$F:$F,TEXT(Dashboard!I$3,"mmm-yyyy")&amp;Dashboard!$B773,Transactions!$D:$D))</f>
        <v/>
      </c>
      <c r="J773" s="22" t="str">
        <f>IF($B773="","",SUMIF(Transactions!$F:$F,TEXT(Dashboard!J$3,"mmm-yyyy")&amp;Dashboard!$B773,Transactions!$D:$D))</f>
        <v/>
      </c>
      <c r="K773" s="22" t="str">
        <f>IF($B773="","",SUMIF(Transactions!$F:$F,TEXT(Dashboard!K$3,"mmm-yyyy")&amp;Dashboard!$B773,Transactions!$D:$D))</f>
        <v/>
      </c>
      <c r="L773" s="22" t="str">
        <f>IF($B773="","",SUMIF(Transactions!$F:$F,TEXT(Dashboard!L$3,"mmm-yyyy")&amp;Dashboard!$B773,Transactions!$D:$D))</f>
        <v/>
      </c>
      <c r="M773" s="22" t="str">
        <f>IF($B773="","",SUMIF(Transactions!$F:$F,TEXT(Dashboard!M$3,"mmm-yyyy")&amp;Dashboard!$B773,Transactions!$D:$D))</f>
        <v/>
      </c>
      <c r="N773" s="22" t="str">
        <f>IF($B773="","",SUMIF(Transactions!$F:$F,TEXT(Dashboard!N$3,"mmm-yyyy")&amp;Dashboard!$B773,Transactions!$D:$D))</f>
        <v/>
      </c>
      <c r="O773" s="22" t="str">
        <f>IF($B773="","",SUMIF(Transactions!$F:$F,TEXT(Dashboard!O$3,"mmm-yyyy")&amp;Dashboard!$B773,Transactions!$D:$D))</f>
        <v/>
      </c>
      <c r="P773" s="22" t="str">
        <f t="shared" ref="P773:P836" si="25">IF(B773="","",SUM(C773:O773))</f>
        <v/>
      </c>
    </row>
    <row r="774" spans="1:16">
      <c r="A774" s="20" t="str">
        <f t="shared" ref="A774:A837" si="26">IF(B774="","",A773+1)</f>
        <v/>
      </c>
      <c r="B774" s="21"/>
      <c r="C774" s="22" t="str">
        <f>IF($B774="","",SUMIF(Transactions!$F:$F,TEXT(Dashboard!C$3,"mmm-yyyy")&amp;Dashboard!$B774,Transactions!$D:$D))</f>
        <v/>
      </c>
      <c r="D774" s="22" t="str">
        <f>IF($B774="","",SUMIF(Transactions!$F:$F,TEXT(Dashboard!D$3,"mmm-yyyy")&amp;Dashboard!$B774,Transactions!$D:$D))</f>
        <v/>
      </c>
      <c r="E774" s="22" t="str">
        <f>IF($B774="","",SUMIF(Transactions!$F:$F,TEXT(Dashboard!E$3,"mmm-yyyy")&amp;Dashboard!$B774,Transactions!$D:$D))</f>
        <v/>
      </c>
      <c r="F774" s="22" t="str">
        <f>IF($B774="","",SUMIF(Transactions!$F:$F,TEXT(Dashboard!F$3,"mmm-yyyy")&amp;Dashboard!$B774,Transactions!$D:$D))</f>
        <v/>
      </c>
      <c r="G774" s="22" t="str">
        <f>IF($B774="","",SUMIF(Transactions!$F:$F,TEXT(Dashboard!G$3,"mmm-yyyy")&amp;Dashboard!$B774,Transactions!$D:$D))</f>
        <v/>
      </c>
      <c r="H774" s="22" t="str">
        <f>IF($B774="","",SUMIF(Transactions!$F:$F,TEXT(Dashboard!H$3,"mmm-yyyy")&amp;Dashboard!$B774,Transactions!$D:$D))</f>
        <v/>
      </c>
      <c r="I774" s="22" t="str">
        <f>IF($B774="","",SUMIF(Transactions!$F:$F,TEXT(Dashboard!I$3,"mmm-yyyy")&amp;Dashboard!$B774,Transactions!$D:$D))</f>
        <v/>
      </c>
      <c r="J774" s="22" t="str">
        <f>IF($B774="","",SUMIF(Transactions!$F:$F,TEXT(Dashboard!J$3,"mmm-yyyy")&amp;Dashboard!$B774,Transactions!$D:$D))</f>
        <v/>
      </c>
      <c r="K774" s="22" t="str">
        <f>IF($B774="","",SUMIF(Transactions!$F:$F,TEXT(Dashboard!K$3,"mmm-yyyy")&amp;Dashboard!$B774,Transactions!$D:$D))</f>
        <v/>
      </c>
      <c r="L774" s="22" t="str">
        <f>IF($B774="","",SUMIF(Transactions!$F:$F,TEXT(Dashboard!L$3,"mmm-yyyy")&amp;Dashboard!$B774,Transactions!$D:$D))</f>
        <v/>
      </c>
      <c r="M774" s="22" t="str">
        <f>IF($B774="","",SUMIF(Transactions!$F:$F,TEXT(Dashboard!M$3,"mmm-yyyy")&amp;Dashboard!$B774,Transactions!$D:$D))</f>
        <v/>
      </c>
      <c r="N774" s="22" t="str">
        <f>IF($B774="","",SUMIF(Transactions!$F:$F,TEXT(Dashboard!N$3,"mmm-yyyy")&amp;Dashboard!$B774,Transactions!$D:$D))</f>
        <v/>
      </c>
      <c r="O774" s="22" t="str">
        <f>IF($B774="","",SUMIF(Transactions!$F:$F,TEXT(Dashboard!O$3,"mmm-yyyy")&amp;Dashboard!$B774,Transactions!$D:$D))</f>
        <v/>
      </c>
      <c r="P774" s="22" t="str">
        <f t="shared" si="25"/>
        <v/>
      </c>
    </row>
    <row r="775" spans="1:16">
      <c r="A775" s="20" t="str">
        <f t="shared" si="26"/>
        <v/>
      </c>
      <c r="B775" s="21"/>
      <c r="C775" s="22" t="str">
        <f>IF($B775="","",SUMIF(Transactions!$F:$F,TEXT(Dashboard!C$3,"mmm-yyyy")&amp;Dashboard!$B775,Transactions!$D:$D))</f>
        <v/>
      </c>
      <c r="D775" s="22" t="str">
        <f>IF($B775="","",SUMIF(Transactions!$F:$F,TEXT(Dashboard!D$3,"mmm-yyyy")&amp;Dashboard!$B775,Transactions!$D:$D))</f>
        <v/>
      </c>
      <c r="E775" s="22" t="str">
        <f>IF($B775="","",SUMIF(Transactions!$F:$F,TEXT(Dashboard!E$3,"mmm-yyyy")&amp;Dashboard!$B775,Transactions!$D:$D))</f>
        <v/>
      </c>
      <c r="F775" s="22" t="str">
        <f>IF($B775="","",SUMIF(Transactions!$F:$F,TEXT(Dashboard!F$3,"mmm-yyyy")&amp;Dashboard!$B775,Transactions!$D:$D))</f>
        <v/>
      </c>
      <c r="G775" s="22" t="str">
        <f>IF($B775="","",SUMIF(Transactions!$F:$F,TEXT(Dashboard!G$3,"mmm-yyyy")&amp;Dashboard!$B775,Transactions!$D:$D))</f>
        <v/>
      </c>
      <c r="H775" s="22" t="str">
        <f>IF($B775="","",SUMIF(Transactions!$F:$F,TEXT(Dashboard!H$3,"mmm-yyyy")&amp;Dashboard!$B775,Transactions!$D:$D))</f>
        <v/>
      </c>
      <c r="I775" s="22" t="str">
        <f>IF($B775="","",SUMIF(Transactions!$F:$F,TEXT(Dashboard!I$3,"mmm-yyyy")&amp;Dashboard!$B775,Transactions!$D:$D))</f>
        <v/>
      </c>
      <c r="J775" s="22" t="str">
        <f>IF($B775="","",SUMIF(Transactions!$F:$F,TEXT(Dashboard!J$3,"mmm-yyyy")&amp;Dashboard!$B775,Transactions!$D:$D))</f>
        <v/>
      </c>
      <c r="K775" s="22" t="str">
        <f>IF($B775="","",SUMIF(Transactions!$F:$F,TEXT(Dashboard!K$3,"mmm-yyyy")&amp;Dashboard!$B775,Transactions!$D:$D))</f>
        <v/>
      </c>
      <c r="L775" s="22" t="str">
        <f>IF($B775="","",SUMIF(Transactions!$F:$F,TEXT(Dashboard!L$3,"mmm-yyyy")&amp;Dashboard!$B775,Transactions!$D:$D))</f>
        <v/>
      </c>
      <c r="M775" s="22" t="str">
        <f>IF($B775="","",SUMIF(Transactions!$F:$F,TEXT(Dashboard!M$3,"mmm-yyyy")&amp;Dashboard!$B775,Transactions!$D:$D))</f>
        <v/>
      </c>
      <c r="N775" s="22" t="str">
        <f>IF($B775="","",SUMIF(Transactions!$F:$F,TEXT(Dashboard!N$3,"mmm-yyyy")&amp;Dashboard!$B775,Transactions!$D:$D))</f>
        <v/>
      </c>
      <c r="O775" s="22" t="str">
        <f>IF($B775="","",SUMIF(Transactions!$F:$F,TEXT(Dashboard!O$3,"mmm-yyyy")&amp;Dashboard!$B775,Transactions!$D:$D))</f>
        <v/>
      </c>
      <c r="P775" s="22" t="str">
        <f t="shared" si="25"/>
        <v/>
      </c>
    </row>
    <row r="776" spans="1:16">
      <c r="A776" s="20" t="str">
        <f t="shared" si="26"/>
        <v/>
      </c>
      <c r="B776" s="21"/>
      <c r="C776" s="22" t="str">
        <f>IF($B776="","",SUMIF(Transactions!$F:$F,TEXT(Dashboard!C$3,"mmm-yyyy")&amp;Dashboard!$B776,Transactions!$D:$D))</f>
        <v/>
      </c>
      <c r="D776" s="22" t="str">
        <f>IF($B776="","",SUMIF(Transactions!$F:$F,TEXT(Dashboard!D$3,"mmm-yyyy")&amp;Dashboard!$B776,Transactions!$D:$D))</f>
        <v/>
      </c>
      <c r="E776" s="22" t="str">
        <f>IF($B776="","",SUMIF(Transactions!$F:$F,TEXT(Dashboard!E$3,"mmm-yyyy")&amp;Dashboard!$B776,Transactions!$D:$D))</f>
        <v/>
      </c>
      <c r="F776" s="22" t="str">
        <f>IF($B776="","",SUMIF(Transactions!$F:$F,TEXT(Dashboard!F$3,"mmm-yyyy")&amp;Dashboard!$B776,Transactions!$D:$D))</f>
        <v/>
      </c>
      <c r="G776" s="22" t="str">
        <f>IF($B776="","",SUMIF(Transactions!$F:$F,TEXT(Dashboard!G$3,"mmm-yyyy")&amp;Dashboard!$B776,Transactions!$D:$D))</f>
        <v/>
      </c>
      <c r="H776" s="22" t="str">
        <f>IF($B776="","",SUMIF(Transactions!$F:$F,TEXT(Dashboard!H$3,"mmm-yyyy")&amp;Dashboard!$B776,Transactions!$D:$D))</f>
        <v/>
      </c>
      <c r="I776" s="22" t="str">
        <f>IF($B776="","",SUMIF(Transactions!$F:$F,TEXT(Dashboard!I$3,"mmm-yyyy")&amp;Dashboard!$B776,Transactions!$D:$D))</f>
        <v/>
      </c>
      <c r="J776" s="22" t="str">
        <f>IF($B776="","",SUMIF(Transactions!$F:$F,TEXT(Dashboard!J$3,"mmm-yyyy")&amp;Dashboard!$B776,Transactions!$D:$D))</f>
        <v/>
      </c>
      <c r="K776" s="22" t="str">
        <f>IF($B776="","",SUMIF(Transactions!$F:$F,TEXT(Dashboard!K$3,"mmm-yyyy")&amp;Dashboard!$B776,Transactions!$D:$D))</f>
        <v/>
      </c>
      <c r="L776" s="22" t="str">
        <f>IF($B776="","",SUMIF(Transactions!$F:$F,TEXT(Dashboard!L$3,"mmm-yyyy")&amp;Dashboard!$B776,Transactions!$D:$D))</f>
        <v/>
      </c>
      <c r="M776" s="22" t="str">
        <f>IF($B776="","",SUMIF(Transactions!$F:$F,TEXT(Dashboard!M$3,"mmm-yyyy")&amp;Dashboard!$B776,Transactions!$D:$D))</f>
        <v/>
      </c>
      <c r="N776" s="22" t="str">
        <f>IF($B776="","",SUMIF(Transactions!$F:$F,TEXT(Dashboard!N$3,"mmm-yyyy")&amp;Dashboard!$B776,Transactions!$D:$D))</f>
        <v/>
      </c>
      <c r="O776" s="22" t="str">
        <f>IF($B776="","",SUMIF(Transactions!$F:$F,TEXT(Dashboard!O$3,"mmm-yyyy")&amp;Dashboard!$B776,Transactions!$D:$D))</f>
        <v/>
      </c>
      <c r="P776" s="22" t="str">
        <f t="shared" si="25"/>
        <v/>
      </c>
    </row>
    <row r="777" spans="1:16">
      <c r="A777" s="20" t="str">
        <f t="shared" si="26"/>
        <v/>
      </c>
      <c r="B777" s="21"/>
      <c r="C777" s="22" t="str">
        <f>IF($B777="","",SUMIF(Transactions!$F:$F,TEXT(Dashboard!C$3,"mmm-yyyy")&amp;Dashboard!$B777,Transactions!$D:$D))</f>
        <v/>
      </c>
      <c r="D777" s="22" t="str">
        <f>IF($B777="","",SUMIF(Transactions!$F:$F,TEXT(Dashboard!D$3,"mmm-yyyy")&amp;Dashboard!$B777,Transactions!$D:$D))</f>
        <v/>
      </c>
      <c r="E777" s="22" t="str">
        <f>IF($B777="","",SUMIF(Transactions!$F:$F,TEXT(Dashboard!E$3,"mmm-yyyy")&amp;Dashboard!$B777,Transactions!$D:$D))</f>
        <v/>
      </c>
      <c r="F777" s="22" t="str">
        <f>IF($B777="","",SUMIF(Transactions!$F:$F,TEXT(Dashboard!F$3,"mmm-yyyy")&amp;Dashboard!$B777,Transactions!$D:$D))</f>
        <v/>
      </c>
      <c r="G777" s="22" t="str">
        <f>IF($B777="","",SUMIF(Transactions!$F:$F,TEXT(Dashboard!G$3,"mmm-yyyy")&amp;Dashboard!$B777,Transactions!$D:$D))</f>
        <v/>
      </c>
      <c r="H777" s="22" t="str">
        <f>IF($B777="","",SUMIF(Transactions!$F:$F,TEXT(Dashboard!H$3,"mmm-yyyy")&amp;Dashboard!$B777,Transactions!$D:$D))</f>
        <v/>
      </c>
      <c r="I777" s="22" t="str">
        <f>IF($B777="","",SUMIF(Transactions!$F:$F,TEXT(Dashboard!I$3,"mmm-yyyy")&amp;Dashboard!$B777,Transactions!$D:$D))</f>
        <v/>
      </c>
      <c r="J777" s="22" t="str">
        <f>IF($B777="","",SUMIF(Transactions!$F:$F,TEXT(Dashboard!J$3,"mmm-yyyy")&amp;Dashboard!$B777,Transactions!$D:$D))</f>
        <v/>
      </c>
      <c r="K777" s="22" t="str">
        <f>IF($B777="","",SUMIF(Transactions!$F:$F,TEXT(Dashboard!K$3,"mmm-yyyy")&amp;Dashboard!$B777,Transactions!$D:$D))</f>
        <v/>
      </c>
      <c r="L777" s="22" t="str">
        <f>IF($B777="","",SUMIF(Transactions!$F:$F,TEXT(Dashboard!L$3,"mmm-yyyy")&amp;Dashboard!$B777,Transactions!$D:$D))</f>
        <v/>
      </c>
      <c r="M777" s="22" t="str">
        <f>IF($B777="","",SUMIF(Transactions!$F:$F,TEXT(Dashboard!M$3,"mmm-yyyy")&amp;Dashboard!$B777,Transactions!$D:$D))</f>
        <v/>
      </c>
      <c r="N777" s="22" t="str">
        <f>IF($B777="","",SUMIF(Transactions!$F:$F,TEXT(Dashboard!N$3,"mmm-yyyy")&amp;Dashboard!$B777,Transactions!$D:$D))</f>
        <v/>
      </c>
      <c r="O777" s="22" t="str">
        <f>IF($B777="","",SUMIF(Transactions!$F:$F,TEXT(Dashboard!O$3,"mmm-yyyy")&amp;Dashboard!$B777,Transactions!$D:$D))</f>
        <v/>
      </c>
      <c r="P777" s="22" t="str">
        <f t="shared" si="25"/>
        <v/>
      </c>
    </row>
    <row r="778" spans="1:16">
      <c r="A778" s="20" t="str">
        <f t="shared" si="26"/>
        <v/>
      </c>
      <c r="B778" s="21"/>
      <c r="C778" s="22" t="str">
        <f>IF($B778="","",SUMIF(Transactions!$F:$F,TEXT(Dashboard!C$3,"mmm-yyyy")&amp;Dashboard!$B778,Transactions!$D:$D))</f>
        <v/>
      </c>
      <c r="D778" s="22" t="str">
        <f>IF($B778="","",SUMIF(Transactions!$F:$F,TEXT(Dashboard!D$3,"mmm-yyyy")&amp;Dashboard!$B778,Transactions!$D:$D))</f>
        <v/>
      </c>
      <c r="E778" s="22" t="str">
        <f>IF($B778="","",SUMIF(Transactions!$F:$F,TEXT(Dashboard!E$3,"mmm-yyyy")&amp;Dashboard!$B778,Transactions!$D:$D))</f>
        <v/>
      </c>
      <c r="F778" s="22" t="str">
        <f>IF($B778="","",SUMIF(Transactions!$F:$F,TEXT(Dashboard!F$3,"mmm-yyyy")&amp;Dashboard!$B778,Transactions!$D:$D))</f>
        <v/>
      </c>
      <c r="G778" s="22" t="str">
        <f>IF($B778="","",SUMIF(Transactions!$F:$F,TEXT(Dashboard!G$3,"mmm-yyyy")&amp;Dashboard!$B778,Transactions!$D:$D))</f>
        <v/>
      </c>
      <c r="H778" s="22" t="str">
        <f>IF($B778="","",SUMIF(Transactions!$F:$F,TEXT(Dashboard!H$3,"mmm-yyyy")&amp;Dashboard!$B778,Transactions!$D:$D))</f>
        <v/>
      </c>
      <c r="I778" s="22" t="str">
        <f>IF($B778="","",SUMIF(Transactions!$F:$F,TEXT(Dashboard!I$3,"mmm-yyyy")&amp;Dashboard!$B778,Transactions!$D:$D))</f>
        <v/>
      </c>
      <c r="J778" s="22" t="str">
        <f>IF($B778="","",SUMIF(Transactions!$F:$F,TEXT(Dashboard!J$3,"mmm-yyyy")&amp;Dashboard!$B778,Transactions!$D:$D))</f>
        <v/>
      </c>
      <c r="K778" s="22" t="str">
        <f>IF($B778="","",SUMIF(Transactions!$F:$F,TEXT(Dashboard!K$3,"mmm-yyyy")&amp;Dashboard!$B778,Transactions!$D:$D))</f>
        <v/>
      </c>
      <c r="L778" s="22" t="str">
        <f>IF($B778="","",SUMIF(Transactions!$F:$F,TEXT(Dashboard!L$3,"mmm-yyyy")&amp;Dashboard!$B778,Transactions!$D:$D))</f>
        <v/>
      </c>
      <c r="M778" s="22" t="str">
        <f>IF($B778="","",SUMIF(Transactions!$F:$F,TEXT(Dashboard!M$3,"mmm-yyyy")&amp;Dashboard!$B778,Transactions!$D:$D))</f>
        <v/>
      </c>
      <c r="N778" s="22" t="str">
        <f>IF($B778="","",SUMIF(Transactions!$F:$F,TEXT(Dashboard!N$3,"mmm-yyyy")&amp;Dashboard!$B778,Transactions!$D:$D))</f>
        <v/>
      </c>
      <c r="O778" s="22" t="str">
        <f>IF($B778="","",SUMIF(Transactions!$F:$F,TEXT(Dashboard!O$3,"mmm-yyyy")&amp;Dashboard!$B778,Transactions!$D:$D))</f>
        <v/>
      </c>
      <c r="P778" s="22" t="str">
        <f t="shared" si="25"/>
        <v/>
      </c>
    </row>
    <row r="779" spans="1:16">
      <c r="A779" s="20" t="str">
        <f t="shared" si="26"/>
        <v/>
      </c>
      <c r="B779" s="21"/>
      <c r="C779" s="22" t="str">
        <f>IF($B779="","",SUMIF(Transactions!$F:$F,TEXT(Dashboard!C$3,"mmm-yyyy")&amp;Dashboard!$B779,Transactions!$D:$D))</f>
        <v/>
      </c>
      <c r="D779" s="22" t="str">
        <f>IF($B779="","",SUMIF(Transactions!$F:$F,TEXT(Dashboard!D$3,"mmm-yyyy")&amp;Dashboard!$B779,Transactions!$D:$D))</f>
        <v/>
      </c>
      <c r="E779" s="22" t="str">
        <f>IF($B779="","",SUMIF(Transactions!$F:$F,TEXT(Dashboard!E$3,"mmm-yyyy")&amp;Dashboard!$B779,Transactions!$D:$D))</f>
        <v/>
      </c>
      <c r="F779" s="22" t="str">
        <f>IF($B779="","",SUMIF(Transactions!$F:$F,TEXT(Dashboard!F$3,"mmm-yyyy")&amp;Dashboard!$B779,Transactions!$D:$D))</f>
        <v/>
      </c>
      <c r="G779" s="22" t="str">
        <f>IF($B779="","",SUMIF(Transactions!$F:$F,TEXT(Dashboard!G$3,"mmm-yyyy")&amp;Dashboard!$B779,Transactions!$D:$D))</f>
        <v/>
      </c>
      <c r="H779" s="22" t="str">
        <f>IF($B779="","",SUMIF(Transactions!$F:$F,TEXT(Dashboard!H$3,"mmm-yyyy")&amp;Dashboard!$B779,Transactions!$D:$D))</f>
        <v/>
      </c>
      <c r="I779" s="22" t="str">
        <f>IF($B779="","",SUMIF(Transactions!$F:$F,TEXT(Dashboard!I$3,"mmm-yyyy")&amp;Dashboard!$B779,Transactions!$D:$D))</f>
        <v/>
      </c>
      <c r="J779" s="22" t="str">
        <f>IF($B779="","",SUMIF(Transactions!$F:$F,TEXT(Dashboard!J$3,"mmm-yyyy")&amp;Dashboard!$B779,Transactions!$D:$D))</f>
        <v/>
      </c>
      <c r="K779" s="22" t="str">
        <f>IF($B779="","",SUMIF(Transactions!$F:$F,TEXT(Dashboard!K$3,"mmm-yyyy")&amp;Dashboard!$B779,Transactions!$D:$D))</f>
        <v/>
      </c>
      <c r="L779" s="22" t="str">
        <f>IF($B779="","",SUMIF(Transactions!$F:$F,TEXT(Dashboard!L$3,"mmm-yyyy")&amp;Dashboard!$B779,Transactions!$D:$D))</f>
        <v/>
      </c>
      <c r="M779" s="22" t="str">
        <f>IF($B779="","",SUMIF(Transactions!$F:$F,TEXT(Dashboard!M$3,"mmm-yyyy")&amp;Dashboard!$B779,Transactions!$D:$D))</f>
        <v/>
      </c>
      <c r="N779" s="22" t="str">
        <f>IF($B779="","",SUMIF(Transactions!$F:$F,TEXT(Dashboard!N$3,"mmm-yyyy")&amp;Dashboard!$B779,Transactions!$D:$D))</f>
        <v/>
      </c>
      <c r="O779" s="22" t="str">
        <f>IF($B779="","",SUMIF(Transactions!$F:$F,TEXT(Dashboard!O$3,"mmm-yyyy")&amp;Dashboard!$B779,Transactions!$D:$D))</f>
        <v/>
      </c>
      <c r="P779" s="22" t="str">
        <f t="shared" si="25"/>
        <v/>
      </c>
    </row>
    <row r="780" spans="1:16">
      <c r="A780" s="20" t="str">
        <f t="shared" si="26"/>
        <v/>
      </c>
      <c r="B780" s="21"/>
      <c r="C780" s="22" t="str">
        <f>IF($B780="","",SUMIF(Transactions!$F:$F,TEXT(Dashboard!C$3,"mmm-yyyy")&amp;Dashboard!$B780,Transactions!$D:$D))</f>
        <v/>
      </c>
      <c r="D780" s="22" t="str">
        <f>IF($B780="","",SUMIF(Transactions!$F:$F,TEXT(Dashboard!D$3,"mmm-yyyy")&amp;Dashboard!$B780,Transactions!$D:$D))</f>
        <v/>
      </c>
      <c r="E780" s="22" t="str">
        <f>IF($B780="","",SUMIF(Transactions!$F:$F,TEXT(Dashboard!E$3,"mmm-yyyy")&amp;Dashboard!$B780,Transactions!$D:$D))</f>
        <v/>
      </c>
      <c r="F780" s="22" t="str">
        <f>IF($B780="","",SUMIF(Transactions!$F:$F,TEXT(Dashboard!F$3,"mmm-yyyy")&amp;Dashboard!$B780,Transactions!$D:$D))</f>
        <v/>
      </c>
      <c r="G780" s="22" t="str">
        <f>IF($B780="","",SUMIF(Transactions!$F:$F,TEXT(Dashboard!G$3,"mmm-yyyy")&amp;Dashboard!$B780,Transactions!$D:$D))</f>
        <v/>
      </c>
      <c r="H780" s="22" t="str">
        <f>IF($B780="","",SUMIF(Transactions!$F:$F,TEXT(Dashboard!H$3,"mmm-yyyy")&amp;Dashboard!$B780,Transactions!$D:$D))</f>
        <v/>
      </c>
      <c r="I780" s="22" t="str">
        <f>IF($B780="","",SUMIF(Transactions!$F:$F,TEXT(Dashboard!I$3,"mmm-yyyy")&amp;Dashboard!$B780,Transactions!$D:$D))</f>
        <v/>
      </c>
      <c r="J780" s="22" t="str">
        <f>IF($B780="","",SUMIF(Transactions!$F:$F,TEXT(Dashboard!J$3,"mmm-yyyy")&amp;Dashboard!$B780,Transactions!$D:$D))</f>
        <v/>
      </c>
      <c r="K780" s="22" t="str">
        <f>IF($B780="","",SUMIF(Transactions!$F:$F,TEXT(Dashboard!K$3,"mmm-yyyy")&amp;Dashboard!$B780,Transactions!$D:$D))</f>
        <v/>
      </c>
      <c r="L780" s="22" t="str">
        <f>IF($B780="","",SUMIF(Transactions!$F:$F,TEXT(Dashboard!L$3,"mmm-yyyy")&amp;Dashboard!$B780,Transactions!$D:$D))</f>
        <v/>
      </c>
      <c r="M780" s="22" t="str">
        <f>IF($B780="","",SUMIF(Transactions!$F:$F,TEXT(Dashboard!M$3,"mmm-yyyy")&amp;Dashboard!$B780,Transactions!$D:$D))</f>
        <v/>
      </c>
      <c r="N780" s="22" t="str">
        <f>IF($B780="","",SUMIF(Transactions!$F:$F,TEXT(Dashboard!N$3,"mmm-yyyy")&amp;Dashboard!$B780,Transactions!$D:$D))</f>
        <v/>
      </c>
      <c r="O780" s="22" t="str">
        <f>IF($B780="","",SUMIF(Transactions!$F:$F,TEXT(Dashboard!O$3,"mmm-yyyy")&amp;Dashboard!$B780,Transactions!$D:$D))</f>
        <v/>
      </c>
      <c r="P780" s="22" t="str">
        <f t="shared" si="25"/>
        <v/>
      </c>
    </row>
    <row r="781" spans="1:16">
      <c r="A781" s="20" t="str">
        <f t="shared" si="26"/>
        <v/>
      </c>
      <c r="B781" s="21"/>
      <c r="C781" s="22" t="str">
        <f>IF($B781="","",SUMIF(Transactions!$F:$F,TEXT(Dashboard!C$3,"mmm-yyyy")&amp;Dashboard!$B781,Transactions!$D:$D))</f>
        <v/>
      </c>
      <c r="D781" s="22" t="str">
        <f>IF($B781="","",SUMIF(Transactions!$F:$F,TEXT(Dashboard!D$3,"mmm-yyyy")&amp;Dashboard!$B781,Transactions!$D:$D))</f>
        <v/>
      </c>
      <c r="E781" s="22" t="str">
        <f>IF($B781="","",SUMIF(Transactions!$F:$F,TEXT(Dashboard!E$3,"mmm-yyyy")&amp;Dashboard!$B781,Transactions!$D:$D))</f>
        <v/>
      </c>
      <c r="F781" s="22" t="str">
        <f>IF($B781="","",SUMIF(Transactions!$F:$F,TEXT(Dashboard!F$3,"mmm-yyyy")&amp;Dashboard!$B781,Transactions!$D:$D))</f>
        <v/>
      </c>
      <c r="G781" s="22" t="str">
        <f>IF($B781="","",SUMIF(Transactions!$F:$F,TEXT(Dashboard!G$3,"mmm-yyyy")&amp;Dashboard!$B781,Transactions!$D:$D))</f>
        <v/>
      </c>
      <c r="H781" s="22" t="str">
        <f>IF($B781="","",SUMIF(Transactions!$F:$F,TEXT(Dashboard!H$3,"mmm-yyyy")&amp;Dashboard!$B781,Transactions!$D:$D))</f>
        <v/>
      </c>
      <c r="I781" s="22" t="str">
        <f>IF($B781="","",SUMIF(Transactions!$F:$F,TEXT(Dashboard!I$3,"mmm-yyyy")&amp;Dashboard!$B781,Transactions!$D:$D))</f>
        <v/>
      </c>
      <c r="J781" s="22" t="str">
        <f>IF($B781="","",SUMIF(Transactions!$F:$F,TEXT(Dashboard!J$3,"mmm-yyyy")&amp;Dashboard!$B781,Transactions!$D:$D))</f>
        <v/>
      </c>
      <c r="K781" s="22" t="str">
        <f>IF($B781="","",SUMIF(Transactions!$F:$F,TEXT(Dashboard!K$3,"mmm-yyyy")&amp;Dashboard!$B781,Transactions!$D:$D))</f>
        <v/>
      </c>
      <c r="L781" s="22" t="str">
        <f>IF($B781="","",SUMIF(Transactions!$F:$F,TEXT(Dashboard!L$3,"mmm-yyyy")&amp;Dashboard!$B781,Transactions!$D:$D))</f>
        <v/>
      </c>
      <c r="M781" s="22" t="str">
        <f>IF($B781="","",SUMIF(Transactions!$F:$F,TEXT(Dashboard!M$3,"mmm-yyyy")&amp;Dashboard!$B781,Transactions!$D:$D))</f>
        <v/>
      </c>
      <c r="N781" s="22" t="str">
        <f>IF($B781="","",SUMIF(Transactions!$F:$F,TEXT(Dashboard!N$3,"mmm-yyyy")&amp;Dashboard!$B781,Transactions!$D:$D))</f>
        <v/>
      </c>
      <c r="O781" s="22" t="str">
        <f>IF($B781="","",SUMIF(Transactions!$F:$F,TEXT(Dashboard!O$3,"mmm-yyyy")&amp;Dashboard!$B781,Transactions!$D:$D))</f>
        <v/>
      </c>
      <c r="P781" s="22" t="str">
        <f t="shared" si="25"/>
        <v/>
      </c>
    </row>
    <row r="782" spans="1:16">
      <c r="A782" s="20" t="str">
        <f t="shared" si="26"/>
        <v/>
      </c>
      <c r="B782" s="21"/>
      <c r="C782" s="22" t="str">
        <f>IF($B782="","",SUMIF(Transactions!$F:$F,TEXT(Dashboard!C$3,"mmm-yyyy")&amp;Dashboard!$B782,Transactions!$D:$D))</f>
        <v/>
      </c>
      <c r="D782" s="22" t="str">
        <f>IF($B782="","",SUMIF(Transactions!$F:$F,TEXT(Dashboard!D$3,"mmm-yyyy")&amp;Dashboard!$B782,Transactions!$D:$D))</f>
        <v/>
      </c>
      <c r="E782" s="22" t="str">
        <f>IF($B782="","",SUMIF(Transactions!$F:$F,TEXT(Dashboard!E$3,"mmm-yyyy")&amp;Dashboard!$B782,Transactions!$D:$D))</f>
        <v/>
      </c>
      <c r="F782" s="22" t="str">
        <f>IF($B782="","",SUMIF(Transactions!$F:$F,TEXT(Dashboard!F$3,"mmm-yyyy")&amp;Dashboard!$B782,Transactions!$D:$D))</f>
        <v/>
      </c>
      <c r="G782" s="22" t="str">
        <f>IF($B782="","",SUMIF(Transactions!$F:$F,TEXT(Dashboard!G$3,"mmm-yyyy")&amp;Dashboard!$B782,Transactions!$D:$D))</f>
        <v/>
      </c>
      <c r="H782" s="22" t="str">
        <f>IF($B782="","",SUMIF(Transactions!$F:$F,TEXT(Dashboard!H$3,"mmm-yyyy")&amp;Dashboard!$B782,Transactions!$D:$D))</f>
        <v/>
      </c>
      <c r="I782" s="22" t="str">
        <f>IF($B782="","",SUMIF(Transactions!$F:$F,TEXT(Dashboard!I$3,"mmm-yyyy")&amp;Dashboard!$B782,Transactions!$D:$D))</f>
        <v/>
      </c>
      <c r="J782" s="22" t="str">
        <f>IF($B782="","",SUMIF(Transactions!$F:$F,TEXT(Dashboard!J$3,"mmm-yyyy")&amp;Dashboard!$B782,Transactions!$D:$D))</f>
        <v/>
      </c>
      <c r="K782" s="22" t="str">
        <f>IF($B782="","",SUMIF(Transactions!$F:$F,TEXT(Dashboard!K$3,"mmm-yyyy")&amp;Dashboard!$B782,Transactions!$D:$D))</f>
        <v/>
      </c>
      <c r="L782" s="22" t="str">
        <f>IF($B782="","",SUMIF(Transactions!$F:$F,TEXT(Dashboard!L$3,"mmm-yyyy")&amp;Dashboard!$B782,Transactions!$D:$D))</f>
        <v/>
      </c>
      <c r="M782" s="22" t="str">
        <f>IF($B782="","",SUMIF(Transactions!$F:$F,TEXT(Dashboard!M$3,"mmm-yyyy")&amp;Dashboard!$B782,Transactions!$D:$D))</f>
        <v/>
      </c>
      <c r="N782" s="22" t="str">
        <f>IF($B782="","",SUMIF(Transactions!$F:$F,TEXT(Dashboard!N$3,"mmm-yyyy")&amp;Dashboard!$B782,Transactions!$D:$D))</f>
        <v/>
      </c>
      <c r="O782" s="22" t="str">
        <f>IF($B782="","",SUMIF(Transactions!$F:$F,TEXT(Dashboard!O$3,"mmm-yyyy")&amp;Dashboard!$B782,Transactions!$D:$D))</f>
        <v/>
      </c>
      <c r="P782" s="22" t="str">
        <f t="shared" si="25"/>
        <v/>
      </c>
    </row>
    <row r="783" spans="1:16">
      <c r="A783" s="20" t="str">
        <f t="shared" si="26"/>
        <v/>
      </c>
      <c r="B783" s="21"/>
      <c r="C783" s="22" t="str">
        <f>IF($B783="","",SUMIF(Transactions!$F:$F,TEXT(Dashboard!C$3,"mmm-yyyy")&amp;Dashboard!$B783,Transactions!$D:$D))</f>
        <v/>
      </c>
      <c r="D783" s="22" t="str">
        <f>IF($B783="","",SUMIF(Transactions!$F:$F,TEXT(Dashboard!D$3,"mmm-yyyy")&amp;Dashboard!$B783,Transactions!$D:$D))</f>
        <v/>
      </c>
      <c r="E783" s="22" t="str">
        <f>IF($B783="","",SUMIF(Transactions!$F:$F,TEXT(Dashboard!E$3,"mmm-yyyy")&amp;Dashboard!$B783,Transactions!$D:$D))</f>
        <v/>
      </c>
      <c r="F783" s="22" t="str">
        <f>IF($B783="","",SUMIF(Transactions!$F:$F,TEXT(Dashboard!F$3,"mmm-yyyy")&amp;Dashboard!$B783,Transactions!$D:$D))</f>
        <v/>
      </c>
      <c r="G783" s="22" t="str">
        <f>IF($B783="","",SUMIF(Transactions!$F:$F,TEXT(Dashboard!G$3,"mmm-yyyy")&amp;Dashboard!$B783,Transactions!$D:$D))</f>
        <v/>
      </c>
      <c r="H783" s="22" t="str">
        <f>IF($B783="","",SUMIF(Transactions!$F:$F,TEXT(Dashboard!H$3,"mmm-yyyy")&amp;Dashboard!$B783,Transactions!$D:$D))</f>
        <v/>
      </c>
      <c r="I783" s="22" t="str">
        <f>IF($B783="","",SUMIF(Transactions!$F:$F,TEXT(Dashboard!I$3,"mmm-yyyy")&amp;Dashboard!$B783,Transactions!$D:$D))</f>
        <v/>
      </c>
      <c r="J783" s="22" t="str">
        <f>IF($B783="","",SUMIF(Transactions!$F:$F,TEXT(Dashboard!J$3,"mmm-yyyy")&amp;Dashboard!$B783,Transactions!$D:$D))</f>
        <v/>
      </c>
      <c r="K783" s="22" t="str">
        <f>IF($B783="","",SUMIF(Transactions!$F:$F,TEXT(Dashboard!K$3,"mmm-yyyy")&amp;Dashboard!$B783,Transactions!$D:$D))</f>
        <v/>
      </c>
      <c r="L783" s="22" t="str">
        <f>IF($B783="","",SUMIF(Transactions!$F:$F,TEXT(Dashboard!L$3,"mmm-yyyy")&amp;Dashboard!$B783,Transactions!$D:$D))</f>
        <v/>
      </c>
      <c r="M783" s="22" t="str">
        <f>IF($B783="","",SUMIF(Transactions!$F:$F,TEXT(Dashboard!M$3,"mmm-yyyy")&amp;Dashboard!$B783,Transactions!$D:$D))</f>
        <v/>
      </c>
      <c r="N783" s="22" t="str">
        <f>IF($B783="","",SUMIF(Transactions!$F:$F,TEXT(Dashboard!N$3,"mmm-yyyy")&amp;Dashboard!$B783,Transactions!$D:$D))</f>
        <v/>
      </c>
      <c r="O783" s="22" t="str">
        <f>IF($B783="","",SUMIF(Transactions!$F:$F,TEXT(Dashboard!O$3,"mmm-yyyy")&amp;Dashboard!$B783,Transactions!$D:$D))</f>
        <v/>
      </c>
      <c r="P783" s="22" t="str">
        <f t="shared" si="25"/>
        <v/>
      </c>
    </row>
    <row r="784" spans="1:16">
      <c r="A784" s="20" t="str">
        <f t="shared" si="26"/>
        <v/>
      </c>
      <c r="B784" s="21"/>
      <c r="C784" s="22" t="str">
        <f>IF($B784="","",SUMIF(Transactions!$F:$F,TEXT(Dashboard!C$3,"mmm-yyyy")&amp;Dashboard!$B784,Transactions!$D:$D))</f>
        <v/>
      </c>
      <c r="D784" s="22" t="str">
        <f>IF($B784="","",SUMIF(Transactions!$F:$F,TEXT(Dashboard!D$3,"mmm-yyyy")&amp;Dashboard!$B784,Transactions!$D:$D))</f>
        <v/>
      </c>
      <c r="E784" s="22" t="str">
        <f>IF($B784="","",SUMIF(Transactions!$F:$F,TEXT(Dashboard!E$3,"mmm-yyyy")&amp;Dashboard!$B784,Transactions!$D:$D))</f>
        <v/>
      </c>
      <c r="F784" s="22" t="str">
        <f>IF($B784="","",SUMIF(Transactions!$F:$F,TEXT(Dashboard!F$3,"mmm-yyyy")&amp;Dashboard!$B784,Transactions!$D:$D))</f>
        <v/>
      </c>
      <c r="G784" s="22" t="str">
        <f>IF($B784="","",SUMIF(Transactions!$F:$F,TEXT(Dashboard!G$3,"mmm-yyyy")&amp;Dashboard!$B784,Transactions!$D:$D))</f>
        <v/>
      </c>
      <c r="H784" s="22" t="str">
        <f>IF($B784="","",SUMIF(Transactions!$F:$F,TEXT(Dashboard!H$3,"mmm-yyyy")&amp;Dashboard!$B784,Transactions!$D:$D))</f>
        <v/>
      </c>
      <c r="I784" s="22" t="str">
        <f>IF($B784="","",SUMIF(Transactions!$F:$F,TEXT(Dashboard!I$3,"mmm-yyyy")&amp;Dashboard!$B784,Transactions!$D:$D))</f>
        <v/>
      </c>
      <c r="J784" s="22" t="str">
        <f>IF($B784="","",SUMIF(Transactions!$F:$F,TEXT(Dashboard!J$3,"mmm-yyyy")&amp;Dashboard!$B784,Transactions!$D:$D))</f>
        <v/>
      </c>
      <c r="K784" s="22" t="str">
        <f>IF($B784="","",SUMIF(Transactions!$F:$F,TEXT(Dashboard!K$3,"mmm-yyyy")&amp;Dashboard!$B784,Transactions!$D:$D))</f>
        <v/>
      </c>
      <c r="L784" s="22" t="str">
        <f>IF($B784="","",SUMIF(Transactions!$F:$F,TEXT(Dashboard!L$3,"mmm-yyyy")&amp;Dashboard!$B784,Transactions!$D:$D))</f>
        <v/>
      </c>
      <c r="M784" s="22" t="str">
        <f>IF($B784="","",SUMIF(Transactions!$F:$F,TEXT(Dashboard!M$3,"mmm-yyyy")&amp;Dashboard!$B784,Transactions!$D:$D))</f>
        <v/>
      </c>
      <c r="N784" s="22" t="str">
        <f>IF($B784="","",SUMIF(Transactions!$F:$F,TEXT(Dashboard!N$3,"mmm-yyyy")&amp;Dashboard!$B784,Transactions!$D:$D))</f>
        <v/>
      </c>
      <c r="O784" s="22" t="str">
        <f>IF($B784="","",SUMIF(Transactions!$F:$F,TEXT(Dashboard!O$3,"mmm-yyyy")&amp;Dashboard!$B784,Transactions!$D:$D))</f>
        <v/>
      </c>
      <c r="P784" s="22" t="str">
        <f t="shared" si="25"/>
        <v/>
      </c>
    </row>
    <row r="785" spans="1:16">
      <c r="A785" s="20" t="str">
        <f t="shared" si="26"/>
        <v/>
      </c>
      <c r="B785" s="21"/>
      <c r="C785" s="22" t="str">
        <f>IF($B785="","",SUMIF(Transactions!$F:$F,TEXT(Dashboard!C$3,"mmm-yyyy")&amp;Dashboard!$B785,Transactions!$D:$D))</f>
        <v/>
      </c>
      <c r="D785" s="22" t="str">
        <f>IF($B785="","",SUMIF(Transactions!$F:$F,TEXT(Dashboard!D$3,"mmm-yyyy")&amp;Dashboard!$B785,Transactions!$D:$D))</f>
        <v/>
      </c>
      <c r="E785" s="22" t="str">
        <f>IF($B785="","",SUMIF(Transactions!$F:$F,TEXT(Dashboard!E$3,"mmm-yyyy")&amp;Dashboard!$B785,Transactions!$D:$D))</f>
        <v/>
      </c>
      <c r="F785" s="22" t="str">
        <f>IF($B785="","",SUMIF(Transactions!$F:$F,TEXT(Dashboard!F$3,"mmm-yyyy")&amp;Dashboard!$B785,Transactions!$D:$D))</f>
        <v/>
      </c>
      <c r="G785" s="22" t="str">
        <f>IF($B785="","",SUMIF(Transactions!$F:$F,TEXT(Dashboard!G$3,"mmm-yyyy")&amp;Dashboard!$B785,Transactions!$D:$D))</f>
        <v/>
      </c>
      <c r="H785" s="22" t="str">
        <f>IF($B785="","",SUMIF(Transactions!$F:$F,TEXT(Dashboard!H$3,"mmm-yyyy")&amp;Dashboard!$B785,Transactions!$D:$D))</f>
        <v/>
      </c>
      <c r="I785" s="22" t="str">
        <f>IF($B785="","",SUMIF(Transactions!$F:$F,TEXT(Dashboard!I$3,"mmm-yyyy")&amp;Dashboard!$B785,Transactions!$D:$D))</f>
        <v/>
      </c>
      <c r="J785" s="22" t="str">
        <f>IF($B785="","",SUMIF(Transactions!$F:$F,TEXT(Dashboard!J$3,"mmm-yyyy")&amp;Dashboard!$B785,Transactions!$D:$D))</f>
        <v/>
      </c>
      <c r="K785" s="22" t="str">
        <f>IF($B785="","",SUMIF(Transactions!$F:$F,TEXT(Dashboard!K$3,"mmm-yyyy")&amp;Dashboard!$B785,Transactions!$D:$D))</f>
        <v/>
      </c>
      <c r="L785" s="22" t="str">
        <f>IF($B785="","",SUMIF(Transactions!$F:$F,TEXT(Dashboard!L$3,"mmm-yyyy")&amp;Dashboard!$B785,Transactions!$D:$D))</f>
        <v/>
      </c>
      <c r="M785" s="22" t="str">
        <f>IF($B785="","",SUMIF(Transactions!$F:$F,TEXT(Dashboard!M$3,"mmm-yyyy")&amp;Dashboard!$B785,Transactions!$D:$D))</f>
        <v/>
      </c>
      <c r="N785" s="22" t="str">
        <f>IF($B785="","",SUMIF(Transactions!$F:$F,TEXT(Dashboard!N$3,"mmm-yyyy")&amp;Dashboard!$B785,Transactions!$D:$D))</f>
        <v/>
      </c>
      <c r="O785" s="22" t="str">
        <f>IF($B785="","",SUMIF(Transactions!$F:$F,TEXT(Dashboard!O$3,"mmm-yyyy")&amp;Dashboard!$B785,Transactions!$D:$D))</f>
        <v/>
      </c>
      <c r="P785" s="22" t="str">
        <f t="shared" si="25"/>
        <v/>
      </c>
    </row>
    <row r="786" spans="1:16">
      <c r="A786" s="20" t="str">
        <f t="shared" si="26"/>
        <v/>
      </c>
      <c r="B786" s="21"/>
      <c r="C786" s="22" t="str">
        <f>IF($B786="","",SUMIF(Transactions!$F:$F,TEXT(Dashboard!C$3,"mmm-yyyy")&amp;Dashboard!$B786,Transactions!$D:$D))</f>
        <v/>
      </c>
      <c r="D786" s="22" t="str">
        <f>IF($B786="","",SUMIF(Transactions!$F:$F,TEXT(Dashboard!D$3,"mmm-yyyy")&amp;Dashboard!$B786,Transactions!$D:$D))</f>
        <v/>
      </c>
      <c r="E786" s="22" t="str">
        <f>IF($B786="","",SUMIF(Transactions!$F:$F,TEXT(Dashboard!E$3,"mmm-yyyy")&amp;Dashboard!$B786,Transactions!$D:$D))</f>
        <v/>
      </c>
      <c r="F786" s="22" t="str">
        <f>IF($B786="","",SUMIF(Transactions!$F:$F,TEXT(Dashboard!F$3,"mmm-yyyy")&amp;Dashboard!$B786,Transactions!$D:$D))</f>
        <v/>
      </c>
      <c r="G786" s="22" t="str">
        <f>IF($B786="","",SUMIF(Transactions!$F:$F,TEXT(Dashboard!G$3,"mmm-yyyy")&amp;Dashboard!$B786,Transactions!$D:$D))</f>
        <v/>
      </c>
      <c r="H786" s="22" t="str">
        <f>IF($B786="","",SUMIF(Transactions!$F:$F,TEXT(Dashboard!H$3,"mmm-yyyy")&amp;Dashboard!$B786,Transactions!$D:$D))</f>
        <v/>
      </c>
      <c r="I786" s="22" t="str">
        <f>IF($B786="","",SUMIF(Transactions!$F:$F,TEXT(Dashboard!I$3,"mmm-yyyy")&amp;Dashboard!$B786,Transactions!$D:$D))</f>
        <v/>
      </c>
      <c r="J786" s="22" t="str">
        <f>IF($B786="","",SUMIF(Transactions!$F:$F,TEXT(Dashboard!J$3,"mmm-yyyy")&amp;Dashboard!$B786,Transactions!$D:$D))</f>
        <v/>
      </c>
      <c r="K786" s="22" t="str">
        <f>IF($B786="","",SUMIF(Transactions!$F:$F,TEXT(Dashboard!K$3,"mmm-yyyy")&amp;Dashboard!$B786,Transactions!$D:$D))</f>
        <v/>
      </c>
      <c r="L786" s="22" t="str">
        <f>IF($B786="","",SUMIF(Transactions!$F:$F,TEXT(Dashboard!L$3,"mmm-yyyy")&amp;Dashboard!$B786,Transactions!$D:$D))</f>
        <v/>
      </c>
      <c r="M786" s="22" t="str">
        <f>IF($B786="","",SUMIF(Transactions!$F:$F,TEXT(Dashboard!M$3,"mmm-yyyy")&amp;Dashboard!$B786,Transactions!$D:$D))</f>
        <v/>
      </c>
      <c r="N786" s="22" t="str">
        <f>IF($B786="","",SUMIF(Transactions!$F:$F,TEXT(Dashboard!N$3,"mmm-yyyy")&amp;Dashboard!$B786,Transactions!$D:$D))</f>
        <v/>
      </c>
      <c r="O786" s="22" t="str">
        <f>IF($B786="","",SUMIF(Transactions!$F:$F,TEXT(Dashboard!O$3,"mmm-yyyy")&amp;Dashboard!$B786,Transactions!$D:$D))</f>
        <v/>
      </c>
      <c r="P786" s="22" t="str">
        <f t="shared" si="25"/>
        <v/>
      </c>
    </row>
    <row r="787" spans="1:16">
      <c r="A787" s="20" t="str">
        <f t="shared" si="26"/>
        <v/>
      </c>
      <c r="B787" s="21"/>
      <c r="C787" s="22" t="str">
        <f>IF($B787="","",SUMIF(Transactions!$F:$F,TEXT(Dashboard!C$3,"mmm-yyyy")&amp;Dashboard!$B787,Transactions!$D:$D))</f>
        <v/>
      </c>
      <c r="D787" s="22" t="str">
        <f>IF($B787="","",SUMIF(Transactions!$F:$F,TEXT(Dashboard!D$3,"mmm-yyyy")&amp;Dashboard!$B787,Transactions!$D:$D))</f>
        <v/>
      </c>
      <c r="E787" s="22" t="str">
        <f>IF($B787="","",SUMIF(Transactions!$F:$F,TEXT(Dashboard!E$3,"mmm-yyyy")&amp;Dashboard!$B787,Transactions!$D:$D))</f>
        <v/>
      </c>
      <c r="F787" s="22" t="str">
        <f>IF($B787="","",SUMIF(Transactions!$F:$F,TEXT(Dashboard!F$3,"mmm-yyyy")&amp;Dashboard!$B787,Transactions!$D:$D))</f>
        <v/>
      </c>
      <c r="G787" s="22" t="str">
        <f>IF($B787="","",SUMIF(Transactions!$F:$F,TEXT(Dashboard!G$3,"mmm-yyyy")&amp;Dashboard!$B787,Transactions!$D:$D))</f>
        <v/>
      </c>
      <c r="H787" s="22" t="str">
        <f>IF($B787="","",SUMIF(Transactions!$F:$F,TEXT(Dashboard!H$3,"mmm-yyyy")&amp;Dashboard!$B787,Transactions!$D:$D))</f>
        <v/>
      </c>
      <c r="I787" s="22" t="str">
        <f>IF($B787="","",SUMIF(Transactions!$F:$F,TEXT(Dashboard!I$3,"mmm-yyyy")&amp;Dashboard!$B787,Transactions!$D:$D))</f>
        <v/>
      </c>
      <c r="J787" s="22" t="str">
        <f>IF($B787="","",SUMIF(Transactions!$F:$F,TEXT(Dashboard!J$3,"mmm-yyyy")&amp;Dashboard!$B787,Transactions!$D:$D))</f>
        <v/>
      </c>
      <c r="K787" s="22" t="str">
        <f>IF($B787="","",SUMIF(Transactions!$F:$F,TEXT(Dashboard!K$3,"mmm-yyyy")&amp;Dashboard!$B787,Transactions!$D:$D))</f>
        <v/>
      </c>
      <c r="L787" s="22" t="str">
        <f>IF($B787="","",SUMIF(Transactions!$F:$F,TEXT(Dashboard!L$3,"mmm-yyyy")&amp;Dashboard!$B787,Transactions!$D:$D))</f>
        <v/>
      </c>
      <c r="M787" s="22" t="str">
        <f>IF($B787="","",SUMIF(Transactions!$F:$F,TEXT(Dashboard!M$3,"mmm-yyyy")&amp;Dashboard!$B787,Transactions!$D:$D))</f>
        <v/>
      </c>
      <c r="N787" s="22" t="str">
        <f>IF($B787="","",SUMIF(Transactions!$F:$F,TEXT(Dashboard!N$3,"mmm-yyyy")&amp;Dashboard!$B787,Transactions!$D:$D))</f>
        <v/>
      </c>
      <c r="O787" s="22" t="str">
        <f>IF($B787="","",SUMIF(Transactions!$F:$F,TEXT(Dashboard!O$3,"mmm-yyyy")&amp;Dashboard!$B787,Transactions!$D:$D))</f>
        <v/>
      </c>
      <c r="P787" s="22" t="str">
        <f t="shared" si="25"/>
        <v/>
      </c>
    </row>
    <row r="788" spans="1:16">
      <c r="A788" s="20" t="str">
        <f t="shared" si="26"/>
        <v/>
      </c>
      <c r="B788" s="21"/>
      <c r="C788" s="22" t="str">
        <f>IF($B788="","",SUMIF(Transactions!$F:$F,TEXT(Dashboard!C$3,"mmm-yyyy")&amp;Dashboard!$B788,Transactions!$D:$D))</f>
        <v/>
      </c>
      <c r="D788" s="22" t="str">
        <f>IF($B788="","",SUMIF(Transactions!$F:$F,TEXT(Dashboard!D$3,"mmm-yyyy")&amp;Dashboard!$B788,Transactions!$D:$D))</f>
        <v/>
      </c>
      <c r="E788" s="22" t="str">
        <f>IF($B788="","",SUMIF(Transactions!$F:$F,TEXT(Dashboard!E$3,"mmm-yyyy")&amp;Dashboard!$B788,Transactions!$D:$D))</f>
        <v/>
      </c>
      <c r="F788" s="22" t="str">
        <f>IF($B788="","",SUMIF(Transactions!$F:$F,TEXT(Dashboard!F$3,"mmm-yyyy")&amp;Dashboard!$B788,Transactions!$D:$D))</f>
        <v/>
      </c>
      <c r="G788" s="22" t="str">
        <f>IF($B788="","",SUMIF(Transactions!$F:$F,TEXT(Dashboard!G$3,"mmm-yyyy")&amp;Dashboard!$B788,Transactions!$D:$D))</f>
        <v/>
      </c>
      <c r="H788" s="22" t="str">
        <f>IF($B788="","",SUMIF(Transactions!$F:$F,TEXT(Dashboard!H$3,"mmm-yyyy")&amp;Dashboard!$B788,Transactions!$D:$D))</f>
        <v/>
      </c>
      <c r="I788" s="22" t="str">
        <f>IF($B788="","",SUMIF(Transactions!$F:$F,TEXT(Dashboard!I$3,"mmm-yyyy")&amp;Dashboard!$B788,Transactions!$D:$D))</f>
        <v/>
      </c>
      <c r="J788" s="22" t="str">
        <f>IF($B788="","",SUMIF(Transactions!$F:$F,TEXT(Dashboard!J$3,"mmm-yyyy")&amp;Dashboard!$B788,Transactions!$D:$D))</f>
        <v/>
      </c>
      <c r="K788" s="22" t="str">
        <f>IF($B788="","",SUMIF(Transactions!$F:$F,TEXT(Dashboard!K$3,"mmm-yyyy")&amp;Dashboard!$B788,Transactions!$D:$D))</f>
        <v/>
      </c>
      <c r="L788" s="22" t="str">
        <f>IF($B788="","",SUMIF(Transactions!$F:$F,TEXT(Dashboard!L$3,"mmm-yyyy")&amp;Dashboard!$B788,Transactions!$D:$D))</f>
        <v/>
      </c>
      <c r="M788" s="22" t="str">
        <f>IF($B788="","",SUMIF(Transactions!$F:$F,TEXT(Dashboard!M$3,"mmm-yyyy")&amp;Dashboard!$B788,Transactions!$D:$D))</f>
        <v/>
      </c>
      <c r="N788" s="22" t="str">
        <f>IF($B788="","",SUMIF(Transactions!$F:$F,TEXT(Dashboard!N$3,"mmm-yyyy")&amp;Dashboard!$B788,Transactions!$D:$D))</f>
        <v/>
      </c>
      <c r="O788" s="22" t="str">
        <f>IF($B788="","",SUMIF(Transactions!$F:$F,TEXT(Dashboard!O$3,"mmm-yyyy")&amp;Dashboard!$B788,Transactions!$D:$D))</f>
        <v/>
      </c>
      <c r="P788" s="22" t="str">
        <f t="shared" si="25"/>
        <v/>
      </c>
    </row>
    <row r="789" spans="1:16">
      <c r="A789" s="20" t="str">
        <f t="shared" si="26"/>
        <v/>
      </c>
      <c r="B789" s="21"/>
      <c r="C789" s="22" t="str">
        <f>IF($B789="","",SUMIF(Transactions!$F:$F,TEXT(Dashboard!C$3,"mmm-yyyy")&amp;Dashboard!$B789,Transactions!$D:$D))</f>
        <v/>
      </c>
      <c r="D789" s="22" t="str">
        <f>IF($B789="","",SUMIF(Transactions!$F:$F,TEXT(Dashboard!D$3,"mmm-yyyy")&amp;Dashboard!$B789,Transactions!$D:$D))</f>
        <v/>
      </c>
      <c r="E789" s="22" t="str">
        <f>IF($B789="","",SUMIF(Transactions!$F:$F,TEXT(Dashboard!E$3,"mmm-yyyy")&amp;Dashboard!$B789,Transactions!$D:$D))</f>
        <v/>
      </c>
      <c r="F789" s="22" t="str">
        <f>IF($B789="","",SUMIF(Transactions!$F:$F,TEXT(Dashboard!F$3,"mmm-yyyy")&amp;Dashboard!$B789,Transactions!$D:$D))</f>
        <v/>
      </c>
      <c r="G789" s="22" t="str">
        <f>IF($B789="","",SUMIF(Transactions!$F:$F,TEXT(Dashboard!G$3,"mmm-yyyy")&amp;Dashboard!$B789,Transactions!$D:$D))</f>
        <v/>
      </c>
      <c r="H789" s="22" t="str">
        <f>IF($B789="","",SUMIF(Transactions!$F:$F,TEXT(Dashboard!H$3,"mmm-yyyy")&amp;Dashboard!$B789,Transactions!$D:$D))</f>
        <v/>
      </c>
      <c r="I789" s="22" t="str">
        <f>IF($B789="","",SUMIF(Transactions!$F:$F,TEXT(Dashboard!I$3,"mmm-yyyy")&amp;Dashboard!$B789,Transactions!$D:$D))</f>
        <v/>
      </c>
      <c r="J789" s="22" t="str">
        <f>IF($B789="","",SUMIF(Transactions!$F:$F,TEXT(Dashboard!J$3,"mmm-yyyy")&amp;Dashboard!$B789,Transactions!$D:$D))</f>
        <v/>
      </c>
      <c r="K789" s="22" t="str">
        <f>IF($B789="","",SUMIF(Transactions!$F:$F,TEXT(Dashboard!K$3,"mmm-yyyy")&amp;Dashboard!$B789,Transactions!$D:$D))</f>
        <v/>
      </c>
      <c r="L789" s="22" t="str">
        <f>IF($B789="","",SUMIF(Transactions!$F:$F,TEXT(Dashboard!L$3,"mmm-yyyy")&amp;Dashboard!$B789,Transactions!$D:$D))</f>
        <v/>
      </c>
      <c r="M789" s="22" t="str">
        <f>IF($B789="","",SUMIF(Transactions!$F:$F,TEXT(Dashboard!M$3,"mmm-yyyy")&amp;Dashboard!$B789,Transactions!$D:$D))</f>
        <v/>
      </c>
      <c r="N789" s="22" t="str">
        <f>IF($B789="","",SUMIF(Transactions!$F:$F,TEXT(Dashboard!N$3,"mmm-yyyy")&amp;Dashboard!$B789,Transactions!$D:$D))</f>
        <v/>
      </c>
      <c r="O789" s="22" t="str">
        <f>IF($B789="","",SUMIF(Transactions!$F:$F,TEXT(Dashboard!O$3,"mmm-yyyy")&amp;Dashboard!$B789,Transactions!$D:$D))</f>
        <v/>
      </c>
      <c r="P789" s="22" t="str">
        <f t="shared" si="25"/>
        <v/>
      </c>
    </row>
    <row r="790" spans="1:16">
      <c r="A790" s="20" t="str">
        <f t="shared" si="26"/>
        <v/>
      </c>
      <c r="B790" s="21"/>
      <c r="C790" s="22" t="str">
        <f>IF($B790="","",SUMIF(Transactions!$F:$F,TEXT(Dashboard!C$3,"mmm-yyyy")&amp;Dashboard!$B790,Transactions!$D:$D))</f>
        <v/>
      </c>
      <c r="D790" s="22" t="str">
        <f>IF($B790="","",SUMIF(Transactions!$F:$F,TEXT(Dashboard!D$3,"mmm-yyyy")&amp;Dashboard!$B790,Transactions!$D:$D))</f>
        <v/>
      </c>
      <c r="E790" s="22" t="str">
        <f>IF($B790="","",SUMIF(Transactions!$F:$F,TEXT(Dashboard!E$3,"mmm-yyyy")&amp;Dashboard!$B790,Transactions!$D:$D))</f>
        <v/>
      </c>
      <c r="F790" s="22" t="str">
        <f>IF($B790="","",SUMIF(Transactions!$F:$F,TEXT(Dashboard!F$3,"mmm-yyyy")&amp;Dashboard!$B790,Transactions!$D:$D))</f>
        <v/>
      </c>
      <c r="G790" s="22" t="str">
        <f>IF($B790="","",SUMIF(Transactions!$F:$F,TEXT(Dashboard!G$3,"mmm-yyyy")&amp;Dashboard!$B790,Transactions!$D:$D))</f>
        <v/>
      </c>
      <c r="H790" s="22" t="str">
        <f>IF($B790="","",SUMIF(Transactions!$F:$F,TEXT(Dashboard!H$3,"mmm-yyyy")&amp;Dashboard!$B790,Transactions!$D:$D))</f>
        <v/>
      </c>
      <c r="I790" s="22" t="str">
        <f>IF($B790="","",SUMIF(Transactions!$F:$F,TEXT(Dashboard!I$3,"mmm-yyyy")&amp;Dashboard!$B790,Transactions!$D:$D))</f>
        <v/>
      </c>
      <c r="J790" s="22" t="str">
        <f>IF($B790="","",SUMIF(Transactions!$F:$F,TEXT(Dashboard!J$3,"mmm-yyyy")&amp;Dashboard!$B790,Transactions!$D:$D))</f>
        <v/>
      </c>
      <c r="K790" s="22" t="str">
        <f>IF($B790="","",SUMIF(Transactions!$F:$F,TEXT(Dashboard!K$3,"mmm-yyyy")&amp;Dashboard!$B790,Transactions!$D:$D))</f>
        <v/>
      </c>
      <c r="L790" s="22" t="str">
        <f>IF($B790="","",SUMIF(Transactions!$F:$F,TEXT(Dashboard!L$3,"mmm-yyyy")&amp;Dashboard!$B790,Transactions!$D:$D))</f>
        <v/>
      </c>
      <c r="M790" s="22" t="str">
        <f>IF($B790="","",SUMIF(Transactions!$F:$F,TEXT(Dashboard!M$3,"mmm-yyyy")&amp;Dashboard!$B790,Transactions!$D:$D))</f>
        <v/>
      </c>
      <c r="N790" s="22" t="str">
        <f>IF($B790="","",SUMIF(Transactions!$F:$F,TEXT(Dashboard!N$3,"mmm-yyyy")&amp;Dashboard!$B790,Transactions!$D:$D))</f>
        <v/>
      </c>
      <c r="O790" s="22" t="str">
        <f>IF($B790="","",SUMIF(Transactions!$F:$F,TEXT(Dashboard!O$3,"mmm-yyyy")&amp;Dashboard!$B790,Transactions!$D:$D))</f>
        <v/>
      </c>
      <c r="P790" s="22" t="str">
        <f t="shared" si="25"/>
        <v/>
      </c>
    </row>
    <row r="791" spans="1:16">
      <c r="A791" s="20" t="str">
        <f t="shared" si="26"/>
        <v/>
      </c>
      <c r="B791" s="21"/>
      <c r="C791" s="22" t="str">
        <f>IF($B791="","",SUMIF(Transactions!$F:$F,TEXT(Dashboard!C$3,"mmm-yyyy")&amp;Dashboard!$B791,Transactions!$D:$D))</f>
        <v/>
      </c>
      <c r="D791" s="22" t="str">
        <f>IF($B791="","",SUMIF(Transactions!$F:$F,TEXT(Dashboard!D$3,"mmm-yyyy")&amp;Dashboard!$B791,Transactions!$D:$D))</f>
        <v/>
      </c>
      <c r="E791" s="22" t="str">
        <f>IF($B791="","",SUMIF(Transactions!$F:$F,TEXT(Dashboard!E$3,"mmm-yyyy")&amp;Dashboard!$B791,Transactions!$D:$D))</f>
        <v/>
      </c>
      <c r="F791" s="22" t="str">
        <f>IF($B791="","",SUMIF(Transactions!$F:$F,TEXT(Dashboard!F$3,"mmm-yyyy")&amp;Dashboard!$B791,Transactions!$D:$D))</f>
        <v/>
      </c>
      <c r="G791" s="22" t="str">
        <f>IF($B791="","",SUMIF(Transactions!$F:$F,TEXT(Dashboard!G$3,"mmm-yyyy")&amp;Dashboard!$B791,Transactions!$D:$D))</f>
        <v/>
      </c>
      <c r="H791" s="22" t="str">
        <f>IF($B791="","",SUMIF(Transactions!$F:$F,TEXT(Dashboard!H$3,"mmm-yyyy")&amp;Dashboard!$B791,Transactions!$D:$D))</f>
        <v/>
      </c>
      <c r="I791" s="22" t="str">
        <f>IF($B791="","",SUMIF(Transactions!$F:$F,TEXT(Dashboard!I$3,"mmm-yyyy")&amp;Dashboard!$B791,Transactions!$D:$D))</f>
        <v/>
      </c>
      <c r="J791" s="22" t="str">
        <f>IF($B791="","",SUMIF(Transactions!$F:$F,TEXT(Dashboard!J$3,"mmm-yyyy")&amp;Dashboard!$B791,Transactions!$D:$D))</f>
        <v/>
      </c>
      <c r="K791" s="22" t="str">
        <f>IF($B791="","",SUMIF(Transactions!$F:$F,TEXT(Dashboard!K$3,"mmm-yyyy")&amp;Dashboard!$B791,Transactions!$D:$D))</f>
        <v/>
      </c>
      <c r="L791" s="22" t="str">
        <f>IF($B791="","",SUMIF(Transactions!$F:$F,TEXT(Dashboard!L$3,"mmm-yyyy")&amp;Dashboard!$B791,Transactions!$D:$D))</f>
        <v/>
      </c>
      <c r="M791" s="22" t="str">
        <f>IF($B791="","",SUMIF(Transactions!$F:$F,TEXT(Dashboard!M$3,"mmm-yyyy")&amp;Dashboard!$B791,Transactions!$D:$D))</f>
        <v/>
      </c>
      <c r="N791" s="22" t="str">
        <f>IF($B791="","",SUMIF(Transactions!$F:$F,TEXT(Dashboard!N$3,"mmm-yyyy")&amp;Dashboard!$B791,Transactions!$D:$D))</f>
        <v/>
      </c>
      <c r="O791" s="22" t="str">
        <f>IF($B791="","",SUMIF(Transactions!$F:$F,TEXT(Dashboard!O$3,"mmm-yyyy")&amp;Dashboard!$B791,Transactions!$D:$D))</f>
        <v/>
      </c>
      <c r="P791" s="22" t="str">
        <f t="shared" si="25"/>
        <v/>
      </c>
    </row>
    <row r="792" spans="1:16">
      <c r="A792" s="20" t="str">
        <f t="shared" si="26"/>
        <v/>
      </c>
      <c r="B792" s="21"/>
      <c r="C792" s="22" t="str">
        <f>IF($B792="","",SUMIF(Transactions!$F:$F,TEXT(Dashboard!C$3,"mmm-yyyy")&amp;Dashboard!$B792,Transactions!$D:$D))</f>
        <v/>
      </c>
      <c r="D792" s="22" t="str">
        <f>IF($B792="","",SUMIF(Transactions!$F:$F,TEXT(Dashboard!D$3,"mmm-yyyy")&amp;Dashboard!$B792,Transactions!$D:$D))</f>
        <v/>
      </c>
      <c r="E792" s="22" t="str">
        <f>IF($B792="","",SUMIF(Transactions!$F:$F,TEXT(Dashboard!E$3,"mmm-yyyy")&amp;Dashboard!$B792,Transactions!$D:$D))</f>
        <v/>
      </c>
      <c r="F792" s="22" t="str">
        <f>IF($B792="","",SUMIF(Transactions!$F:$F,TEXT(Dashboard!F$3,"mmm-yyyy")&amp;Dashboard!$B792,Transactions!$D:$D))</f>
        <v/>
      </c>
      <c r="G792" s="22" t="str">
        <f>IF($B792="","",SUMIF(Transactions!$F:$F,TEXT(Dashboard!G$3,"mmm-yyyy")&amp;Dashboard!$B792,Transactions!$D:$D))</f>
        <v/>
      </c>
      <c r="H792" s="22" t="str">
        <f>IF($B792="","",SUMIF(Transactions!$F:$F,TEXT(Dashboard!H$3,"mmm-yyyy")&amp;Dashboard!$B792,Transactions!$D:$D))</f>
        <v/>
      </c>
      <c r="I792" s="22" t="str">
        <f>IF($B792="","",SUMIF(Transactions!$F:$F,TEXT(Dashboard!I$3,"mmm-yyyy")&amp;Dashboard!$B792,Transactions!$D:$D))</f>
        <v/>
      </c>
      <c r="J792" s="22" t="str">
        <f>IF($B792="","",SUMIF(Transactions!$F:$F,TEXT(Dashboard!J$3,"mmm-yyyy")&amp;Dashboard!$B792,Transactions!$D:$D))</f>
        <v/>
      </c>
      <c r="K792" s="22" t="str">
        <f>IF($B792="","",SUMIF(Transactions!$F:$F,TEXT(Dashboard!K$3,"mmm-yyyy")&amp;Dashboard!$B792,Transactions!$D:$D))</f>
        <v/>
      </c>
      <c r="L792" s="22" t="str">
        <f>IF($B792="","",SUMIF(Transactions!$F:$F,TEXT(Dashboard!L$3,"mmm-yyyy")&amp;Dashboard!$B792,Transactions!$D:$D))</f>
        <v/>
      </c>
      <c r="M792" s="22" t="str">
        <f>IF($B792="","",SUMIF(Transactions!$F:$F,TEXT(Dashboard!M$3,"mmm-yyyy")&amp;Dashboard!$B792,Transactions!$D:$D))</f>
        <v/>
      </c>
      <c r="N792" s="22" t="str">
        <f>IF($B792="","",SUMIF(Transactions!$F:$F,TEXT(Dashboard!N$3,"mmm-yyyy")&amp;Dashboard!$B792,Transactions!$D:$D))</f>
        <v/>
      </c>
      <c r="O792" s="22" t="str">
        <f>IF($B792="","",SUMIF(Transactions!$F:$F,TEXT(Dashboard!O$3,"mmm-yyyy")&amp;Dashboard!$B792,Transactions!$D:$D))</f>
        <v/>
      </c>
      <c r="P792" s="22" t="str">
        <f t="shared" si="25"/>
        <v/>
      </c>
    </row>
    <row r="793" spans="1:16">
      <c r="A793" s="20" t="str">
        <f t="shared" si="26"/>
        <v/>
      </c>
      <c r="B793" s="21"/>
      <c r="C793" s="22" t="str">
        <f>IF($B793="","",SUMIF(Transactions!$F:$F,TEXT(Dashboard!C$3,"mmm-yyyy")&amp;Dashboard!$B793,Transactions!$D:$D))</f>
        <v/>
      </c>
      <c r="D793" s="22" t="str">
        <f>IF($B793="","",SUMIF(Transactions!$F:$F,TEXT(Dashboard!D$3,"mmm-yyyy")&amp;Dashboard!$B793,Transactions!$D:$D))</f>
        <v/>
      </c>
      <c r="E793" s="22" t="str">
        <f>IF($B793="","",SUMIF(Transactions!$F:$F,TEXT(Dashboard!E$3,"mmm-yyyy")&amp;Dashboard!$B793,Transactions!$D:$D))</f>
        <v/>
      </c>
      <c r="F793" s="22" t="str">
        <f>IF($B793="","",SUMIF(Transactions!$F:$F,TEXT(Dashboard!F$3,"mmm-yyyy")&amp;Dashboard!$B793,Transactions!$D:$D))</f>
        <v/>
      </c>
      <c r="G793" s="22" t="str">
        <f>IF($B793="","",SUMIF(Transactions!$F:$F,TEXT(Dashboard!G$3,"mmm-yyyy")&amp;Dashboard!$B793,Transactions!$D:$D))</f>
        <v/>
      </c>
      <c r="H793" s="22" t="str">
        <f>IF($B793="","",SUMIF(Transactions!$F:$F,TEXT(Dashboard!H$3,"mmm-yyyy")&amp;Dashboard!$B793,Transactions!$D:$D))</f>
        <v/>
      </c>
      <c r="I793" s="22" t="str">
        <f>IF($B793="","",SUMIF(Transactions!$F:$F,TEXT(Dashboard!I$3,"mmm-yyyy")&amp;Dashboard!$B793,Transactions!$D:$D))</f>
        <v/>
      </c>
      <c r="J793" s="22" t="str">
        <f>IF($B793="","",SUMIF(Transactions!$F:$F,TEXT(Dashboard!J$3,"mmm-yyyy")&amp;Dashboard!$B793,Transactions!$D:$D))</f>
        <v/>
      </c>
      <c r="K793" s="22" t="str">
        <f>IF($B793="","",SUMIF(Transactions!$F:$F,TEXT(Dashboard!K$3,"mmm-yyyy")&amp;Dashboard!$B793,Transactions!$D:$D))</f>
        <v/>
      </c>
      <c r="L793" s="22" t="str">
        <f>IF($B793="","",SUMIF(Transactions!$F:$F,TEXT(Dashboard!L$3,"mmm-yyyy")&amp;Dashboard!$B793,Transactions!$D:$D))</f>
        <v/>
      </c>
      <c r="M793" s="22" t="str">
        <f>IF($B793="","",SUMIF(Transactions!$F:$F,TEXT(Dashboard!M$3,"mmm-yyyy")&amp;Dashboard!$B793,Transactions!$D:$D))</f>
        <v/>
      </c>
      <c r="N793" s="22" t="str">
        <f>IF($B793="","",SUMIF(Transactions!$F:$F,TEXT(Dashboard!N$3,"mmm-yyyy")&amp;Dashboard!$B793,Transactions!$D:$D))</f>
        <v/>
      </c>
      <c r="O793" s="22" t="str">
        <f>IF($B793="","",SUMIF(Transactions!$F:$F,TEXT(Dashboard!O$3,"mmm-yyyy")&amp;Dashboard!$B793,Transactions!$D:$D))</f>
        <v/>
      </c>
      <c r="P793" s="22" t="str">
        <f t="shared" si="25"/>
        <v/>
      </c>
    </row>
    <row r="794" spans="1:16">
      <c r="A794" s="20" t="str">
        <f t="shared" si="26"/>
        <v/>
      </c>
      <c r="B794" s="21"/>
      <c r="C794" s="22" t="str">
        <f>IF($B794="","",SUMIF(Transactions!$F:$F,TEXT(Dashboard!C$3,"mmm-yyyy")&amp;Dashboard!$B794,Transactions!$D:$D))</f>
        <v/>
      </c>
      <c r="D794" s="22" t="str">
        <f>IF($B794="","",SUMIF(Transactions!$F:$F,TEXT(Dashboard!D$3,"mmm-yyyy")&amp;Dashboard!$B794,Transactions!$D:$D))</f>
        <v/>
      </c>
      <c r="E794" s="22" t="str">
        <f>IF($B794="","",SUMIF(Transactions!$F:$F,TEXT(Dashboard!E$3,"mmm-yyyy")&amp;Dashboard!$B794,Transactions!$D:$D))</f>
        <v/>
      </c>
      <c r="F794" s="22" t="str">
        <f>IF($B794="","",SUMIF(Transactions!$F:$F,TEXT(Dashboard!F$3,"mmm-yyyy")&amp;Dashboard!$B794,Transactions!$D:$D))</f>
        <v/>
      </c>
      <c r="G794" s="22" t="str">
        <f>IF($B794="","",SUMIF(Transactions!$F:$F,TEXT(Dashboard!G$3,"mmm-yyyy")&amp;Dashboard!$B794,Transactions!$D:$D))</f>
        <v/>
      </c>
      <c r="H794" s="22" t="str">
        <f>IF($B794="","",SUMIF(Transactions!$F:$F,TEXT(Dashboard!H$3,"mmm-yyyy")&amp;Dashboard!$B794,Transactions!$D:$D))</f>
        <v/>
      </c>
      <c r="I794" s="22" t="str">
        <f>IF($B794="","",SUMIF(Transactions!$F:$F,TEXT(Dashboard!I$3,"mmm-yyyy")&amp;Dashboard!$B794,Transactions!$D:$D))</f>
        <v/>
      </c>
      <c r="J794" s="22" t="str">
        <f>IF($B794="","",SUMIF(Transactions!$F:$F,TEXT(Dashboard!J$3,"mmm-yyyy")&amp;Dashboard!$B794,Transactions!$D:$D))</f>
        <v/>
      </c>
      <c r="K794" s="22" t="str">
        <f>IF($B794="","",SUMIF(Transactions!$F:$F,TEXT(Dashboard!K$3,"mmm-yyyy")&amp;Dashboard!$B794,Transactions!$D:$D))</f>
        <v/>
      </c>
      <c r="L794" s="22" t="str">
        <f>IF($B794="","",SUMIF(Transactions!$F:$F,TEXT(Dashboard!L$3,"mmm-yyyy")&amp;Dashboard!$B794,Transactions!$D:$D))</f>
        <v/>
      </c>
      <c r="M794" s="22" t="str">
        <f>IF($B794="","",SUMIF(Transactions!$F:$F,TEXT(Dashboard!M$3,"mmm-yyyy")&amp;Dashboard!$B794,Transactions!$D:$D))</f>
        <v/>
      </c>
      <c r="N794" s="22" t="str">
        <f>IF($B794="","",SUMIF(Transactions!$F:$F,TEXT(Dashboard!N$3,"mmm-yyyy")&amp;Dashboard!$B794,Transactions!$D:$D))</f>
        <v/>
      </c>
      <c r="O794" s="22" t="str">
        <f>IF($B794="","",SUMIF(Transactions!$F:$F,TEXT(Dashboard!O$3,"mmm-yyyy")&amp;Dashboard!$B794,Transactions!$D:$D))</f>
        <v/>
      </c>
      <c r="P794" s="22" t="str">
        <f t="shared" si="25"/>
        <v/>
      </c>
    </row>
    <row r="795" spans="1:16">
      <c r="A795" s="20" t="str">
        <f t="shared" si="26"/>
        <v/>
      </c>
      <c r="B795" s="21"/>
      <c r="C795" s="22" t="str">
        <f>IF($B795="","",SUMIF(Transactions!$F:$F,TEXT(Dashboard!C$3,"mmm-yyyy")&amp;Dashboard!$B795,Transactions!$D:$D))</f>
        <v/>
      </c>
      <c r="D795" s="22" t="str">
        <f>IF($B795="","",SUMIF(Transactions!$F:$F,TEXT(Dashboard!D$3,"mmm-yyyy")&amp;Dashboard!$B795,Transactions!$D:$D))</f>
        <v/>
      </c>
      <c r="E795" s="22" t="str">
        <f>IF($B795="","",SUMIF(Transactions!$F:$F,TEXT(Dashboard!E$3,"mmm-yyyy")&amp;Dashboard!$B795,Transactions!$D:$D))</f>
        <v/>
      </c>
      <c r="F795" s="22" t="str">
        <f>IF($B795="","",SUMIF(Transactions!$F:$F,TEXT(Dashboard!F$3,"mmm-yyyy")&amp;Dashboard!$B795,Transactions!$D:$D))</f>
        <v/>
      </c>
      <c r="G795" s="22" t="str">
        <f>IF($B795="","",SUMIF(Transactions!$F:$F,TEXT(Dashboard!G$3,"mmm-yyyy")&amp;Dashboard!$B795,Transactions!$D:$D))</f>
        <v/>
      </c>
      <c r="H795" s="22" t="str">
        <f>IF($B795="","",SUMIF(Transactions!$F:$F,TEXT(Dashboard!H$3,"mmm-yyyy")&amp;Dashboard!$B795,Transactions!$D:$D))</f>
        <v/>
      </c>
      <c r="I795" s="22" t="str">
        <f>IF($B795="","",SUMIF(Transactions!$F:$F,TEXT(Dashboard!I$3,"mmm-yyyy")&amp;Dashboard!$B795,Transactions!$D:$D))</f>
        <v/>
      </c>
      <c r="J795" s="22" t="str">
        <f>IF($B795="","",SUMIF(Transactions!$F:$F,TEXT(Dashboard!J$3,"mmm-yyyy")&amp;Dashboard!$B795,Transactions!$D:$D))</f>
        <v/>
      </c>
      <c r="K795" s="22" t="str">
        <f>IF($B795="","",SUMIF(Transactions!$F:$F,TEXT(Dashboard!K$3,"mmm-yyyy")&amp;Dashboard!$B795,Transactions!$D:$D))</f>
        <v/>
      </c>
      <c r="L795" s="22" t="str">
        <f>IF($B795="","",SUMIF(Transactions!$F:$F,TEXT(Dashboard!L$3,"mmm-yyyy")&amp;Dashboard!$B795,Transactions!$D:$D))</f>
        <v/>
      </c>
      <c r="M795" s="22" t="str">
        <f>IF($B795="","",SUMIF(Transactions!$F:$F,TEXT(Dashboard!M$3,"mmm-yyyy")&amp;Dashboard!$B795,Transactions!$D:$D))</f>
        <v/>
      </c>
      <c r="N795" s="22" t="str">
        <f>IF($B795="","",SUMIF(Transactions!$F:$F,TEXT(Dashboard!N$3,"mmm-yyyy")&amp;Dashboard!$B795,Transactions!$D:$D))</f>
        <v/>
      </c>
      <c r="O795" s="22" t="str">
        <f>IF($B795="","",SUMIF(Transactions!$F:$F,TEXT(Dashboard!O$3,"mmm-yyyy")&amp;Dashboard!$B795,Transactions!$D:$D))</f>
        <v/>
      </c>
      <c r="P795" s="22" t="str">
        <f t="shared" si="25"/>
        <v/>
      </c>
    </row>
    <row r="796" spans="1:16">
      <c r="A796" s="20" t="str">
        <f t="shared" si="26"/>
        <v/>
      </c>
      <c r="B796" s="21"/>
      <c r="C796" s="22" t="str">
        <f>IF($B796="","",SUMIF(Transactions!$F:$F,TEXT(Dashboard!C$3,"mmm-yyyy")&amp;Dashboard!$B796,Transactions!$D:$D))</f>
        <v/>
      </c>
      <c r="D796" s="22" t="str">
        <f>IF($B796="","",SUMIF(Transactions!$F:$F,TEXT(Dashboard!D$3,"mmm-yyyy")&amp;Dashboard!$B796,Transactions!$D:$D))</f>
        <v/>
      </c>
      <c r="E796" s="22" t="str">
        <f>IF($B796="","",SUMIF(Transactions!$F:$F,TEXT(Dashboard!E$3,"mmm-yyyy")&amp;Dashboard!$B796,Transactions!$D:$D))</f>
        <v/>
      </c>
      <c r="F796" s="22" t="str">
        <f>IF($B796="","",SUMIF(Transactions!$F:$F,TEXT(Dashboard!F$3,"mmm-yyyy")&amp;Dashboard!$B796,Transactions!$D:$D))</f>
        <v/>
      </c>
      <c r="G796" s="22" t="str">
        <f>IF($B796="","",SUMIF(Transactions!$F:$F,TEXT(Dashboard!G$3,"mmm-yyyy")&amp;Dashboard!$B796,Transactions!$D:$D))</f>
        <v/>
      </c>
      <c r="H796" s="22" t="str">
        <f>IF($B796="","",SUMIF(Transactions!$F:$F,TEXT(Dashboard!H$3,"mmm-yyyy")&amp;Dashboard!$B796,Transactions!$D:$D))</f>
        <v/>
      </c>
      <c r="I796" s="22" t="str">
        <f>IF($B796="","",SUMIF(Transactions!$F:$F,TEXT(Dashboard!I$3,"mmm-yyyy")&amp;Dashboard!$B796,Transactions!$D:$D))</f>
        <v/>
      </c>
      <c r="J796" s="22" t="str">
        <f>IF($B796="","",SUMIF(Transactions!$F:$F,TEXT(Dashboard!J$3,"mmm-yyyy")&amp;Dashboard!$B796,Transactions!$D:$D))</f>
        <v/>
      </c>
      <c r="K796" s="22" t="str">
        <f>IF($B796="","",SUMIF(Transactions!$F:$F,TEXT(Dashboard!K$3,"mmm-yyyy")&amp;Dashboard!$B796,Transactions!$D:$D))</f>
        <v/>
      </c>
      <c r="L796" s="22" t="str">
        <f>IF($B796="","",SUMIF(Transactions!$F:$F,TEXT(Dashboard!L$3,"mmm-yyyy")&amp;Dashboard!$B796,Transactions!$D:$D))</f>
        <v/>
      </c>
      <c r="M796" s="22" t="str">
        <f>IF($B796="","",SUMIF(Transactions!$F:$F,TEXT(Dashboard!M$3,"mmm-yyyy")&amp;Dashboard!$B796,Transactions!$D:$D))</f>
        <v/>
      </c>
      <c r="N796" s="22" t="str">
        <f>IF($B796="","",SUMIF(Transactions!$F:$F,TEXT(Dashboard!N$3,"mmm-yyyy")&amp;Dashboard!$B796,Transactions!$D:$D))</f>
        <v/>
      </c>
      <c r="O796" s="22" t="str">
        <f>IF($B796="","",SUMIF(Transactions!$F:$F,TEXT(Dashboard!O$3,"mmm-yyyy")&amp;Dashboard!$B796,Transactions!$D:$D))</f>
        <v/>
      </c>
      <c r="P796" s="22" t="str">
        <f t="shared" si="25"/>
        <v/>
      </c>
    </row>
    <row r="797" spans="1:16">
      <c r="A797" s="20" t="str">
        <f t="shared" si="26"/>
        <v/>
      </c>
      <c r="B797" s="21"/>
      <c r="C797" s="22" t="str">
        <f>IF($B797="","",SUMIF(Transactions!$F:$F,TEXT(Dashboard!C$3,"mmm-yyyy")&amp;Dashboard!$B797,Transactions!$D:$D))</f>
        <v/>
      </c>
      <c r="D797" s="22" t="str">
        <f>IF($B797="","",SUMIF(Transactions!$F:$F,TEXT(Dashboard!D$3,"mmm-yyyy")&amp;Dashboard!$B797,Transactions!$D:$D))</f>
        <v/>
      </c>
      <c r="E797" s="22" t="str">
        <f>IF($B797="","",SUMIF(Transactions!$F:$F,TEXT(Dashboard!E$3,"mmm-yyyy")&amp;Dashboard!$B797,Transactions!$D:$D))</f>
        <v/>
      </c>
      <c r="F797" s="22" t="str">
        <f>IF($B797="","",SUMIF(Transactions!$F:$F,TEXT(Dashboard!F$3,"mmm-yyyy")&amp;Dashboard!$B797,Transactions!$D:$D))</f>
        <v/>
      </c>
      <c r="G797" s="22" t="str">
        <f>IF($B797="","",SUMIF(Transactions!$F:$F,TEXT(Dashboard!G$3,"mmm-yyyy")&amp;Dashboard!$B797,Transactions!$D:$D))</f>
        <v/>
      </c>
      <c r="H797" s="22" t="str">
        <f>IF($B797="","",SUMIF(Transactions!$F:$F,TEXT(Dashboard!H$3,"mmm-yyyy")&amp;Dashboard!$B797,Transactions!$D:$D))</f>
        <v/>
      </c>
      <c r="I797" s="22" t="str">
        <f>IF($B797="","",SUMIF(Transactions!$F:$F,TEXT(Dashboard!I$3,"mmm-yyyy")&amp;Dashboard!$B797,Transactions!$D:$D))</f>
        <v/>
      </c>
      <c r="J797" s="22" t="str">
        <f>IF($B797="","",SUMIF(Transactions!$F:$F,TEXT(Dashboard!J$3,"mmm-yyyy")&amp;Dashboard!$B797,Transactions!$D:$D))</f>
        <v/>
      </c>
      <c r="K797" s="22" t="str">
        <f>IF($B797="","",SUMIF(Transactions!$F:$F,TEXT(Dashboard!K$3,"mmm-yyyy")&amp;Dashboard!$B797,Transactions!$D:$D))</f>
        <v/>
      </c>
      <c r="L797" s="22" t="str">
        <f>IF($B797="","",SUMIF(Transactions!$F:$F,TEXT(Dashboard!L$3,"mmm-yyyy")&amp;Dashboard!$B797,Transactions!$D:$D))</f>
        <v/>
      </c>
      <c r="M797" s="22" t="str">
        <f>IF($B797="","",SUMIF(Transactions!$F:$F,TEXT(Dashboard!M$3,"mmm-yyyy")&amp;Dashboard!$B797,Transactions!$D:$D))</f>
        <v/>
      </c>
      <c r="N797" s="22" t="str">
        <f>IF($B797="","",SUMIF(Transactions!$F:$F,TEXT(Dashboard!N$3,"mmm-yyyy")&amp;Dashboard!$B797,Transactions!$D:$D))</f>
        <v/>
      </c>
      <c r="O797" s="22" t="str">
        <f>IF($B797="","",SUMIF(Transactions!$F:$F,TEXT(Dashboard!O$3,"mmm-yyyy")&amp;Dashboard!$B797,Transactions!$D:$D))</f>
        <v/>
      </c>
      <c r="P797" s="22" t="str">
        <f t="shared" si="25"/>
        <v/>
      </c>
    </row>
    <row r="798" spans="1:16">
      <c r="A798" s="20" t="str">
        <f t="shared" si="26"/>
        <v/>
      </c>
      <c r="B798" s="21"/>
      <c r="C798" s="22" t="str">
        <f>IF($B798="","",SUMIF(Transactions!$F:$F,TEXT(Dashboard!C$3,"mmm-yyyy")&amp;Dashboard!$B798,Transactions!$D:$D))</f>
        <v/>
      </c>
      <c r="D798" s="22" t="str">
        <f>IF($B798="","",SUMIF(Transactions!$F:$F,TEXT(Dashboard!D$3,"mmm-yyyy")&amp;Dashboard!$B798,Transactions!$D:$D))</f>
        <v/>
      </c>
      <c r="E798" s="22" t="str">
        <f>IF($B798="","",SUMIF(Transactions!$F:$F,TEXT(Dashboard!E$3,"mmm-yyyy")&amp;Dashboard!$B798,Transactions!$D:$D))</f>
        <v/>
      </c>
      <c r="F798" s="22" t="str">
        <f>IF($B798="","",SUMIF(Transactions!$F:$F,TEXT(Dashboard!F$3,"mmm-yyyy")&amp;Dashboard!$B798,Transactions!$D:$D))</f>
        <v/>
      </c>
      <c r="G798" s="22" t="str">
        <f>IF($B798="","",SUMIF(Transactions!$F:$F,TEXT(Dashboard!G$3,"mmm-yyyy")&amp;Dashboard!$B798,Transactions!$D:$D))</f>
        <v/>
      </c>
      <c r="H798" s="22" t="str">
        <f>IF($B798="","",SUMIF(Transactions!$F:$F,TEXT(Dashboard!H$3,"mmm-yyyy")&amp;Dashboard!$B798,Transactions!$D:$D))</f>
        <v/>
      </c>
      <c r="I798" s="22" t="str">
        <f>IF($B798="","",SUMIF(Transactions!$F:$F,TEXT(Dashboard!I$3,"mmm-yyyy")&amp;Dashboard!$B798,Transactions!$D:$D))</f>
        <v/>
      </c>
      <c r="J798" s="22" t="str">
        <f>IF($B798="","",SUMIF(Transactions!$F:$F,TEXT(Dashboard!J$3,"mmm-yyyy")&amp;Dashboard!$B798,Transactions!$D:$D))</f>
        <v/>
      </c>
      <c r="K798" s="22" t="str">
        <f>IF($B798="","",SUMIF(Transactions!$F:$F,TEXT(Dashboard!K$3,"mmm-yyyy")&amp;Dashboard!$B798,Transactions!$D:$D))</f>
        <v/>
      </c>
      <c r="L798" s="22" t="str">
        <f>IF($B798="","",SUMIF(Transactions!$F:$F,TEXT(Dashboard!L$3,"mmm-yyyy")&amp;Dashboard!$B798,Transactions!$D:$D))</f>
        <v/>
      </c>
      <c r="M798" s="22" t="str">
        <f>IF($B798="","",SUMIF(Transactions!$F:$F,TEXT(Dashboard!M$3,"mmm-yyyy")&amp;Dashboard!$B798,Transactions!$D:$D))</f>
        <v/>
      </c>
      <c r="N798" s="22" t="str">
        <f>IF($B798="","",SUMIF(Transactions!$F:$F,TEXT(Dashboard!N$3,"mmm-yyyy")&amp;Dashboard!$B798,Transactions!$D:$D))</f>
        <v/>
      </c>
      <c r="O798" s="22" t="str">
        <f>IF($B798="","",SUMIF(Transactions!$F:$F,TEXT(Dashboard!O$3,"mmm-yyyy")&amp;Dashboard!$B798,Transactions!$D:$D))</f>
        <v/>
      </c>
      <c r="P798" s="22" t="str">
        <f t="shared" si="25"/>
        <v/>
      </c>
    </row>
    <row r="799" spans="1:16">
      <c r="A799" s="20" t="str">
        <f t="shared" si="26"/>
        <v/>
      </c>
      <c r="B799" s="21"/>
      <c r="C799" s="22" t="str">
        <f>IF($B799="","",SUMIF(Transactions!$F:$F,TEXT(Dashboard!C$3,"mmm-yyyy")&amp;Dashboard!$B799,Transactions!$D:$D))</f>
        <v/>
      </c>
      <c r="D799" s="22" t="str">
        <f>IF($B799="","",SUMIF(Transactions!$F:$F,TEXT(Dashboard!D$3,"mmm-yyyy")&amp;Dashboard!$B799,Transactions!$D:$D))</f>
        <v/>
      </c>
      <c r="E799" s="22" t="str">
        <f>IF($B799="","",SUMIF(Transactions!$F:$F,TEXT(Dashboard!E$3,"mmm-yyyy")&amp;Dashboard!$B799,Transactions!$D:$D))</f>
        <v/>
      </c>
      <c r="F799" s="22" t="str">
        <f>IF($B799="","",SUMIF(Transactions!$F:$F,TEXT(Dashboard!F$3,"mmm-yyyy")&amp;Dashboard!$B799,Transactions!$D:$D))</f>
        <v/>
      </c>
      <c r="G799" s="22" t="str">
        <f>IF($B799="","",SUMIF(Transactions!$F:$F,TEXT(Dashboard!G$3,"mmm-yyyy")&amp;Dashboard!$B799,Transactions!$D:$D))</f>
        <v/>
      </c>
      <c r="H799" s="22" t="str">
        <f>IF($B799="","",SUMIF(Transactions!$F:$F,TEXT(Dashboard!H$3,"mmm-yyyy")&amp;Dashboard!$B799,Transactions!$D:$D))</f>
        <v/>
      </c>
      <c r="I799" s="22" t="str">
        <f>IF($B799="","",SUMIF(Transactions!$F:$F,TEXT(Dashboard!I$3,"mmm-yyyy")&amp;Dashboard!$B799,Transactions!$D:$D))</f>
        <v/>
      </c>
      <c r="J799" s="22" t="str">
        <f>IF($B799="","",SUMIF(Transactions!$F:$F,TEXT(Dashboard!J$3,"mmm-yyyy")&amp;Dashboard!$B799,Transactions!$D:$D))</f>
        <v/>
      </c>
      <c r="K799" s="22" t="str">
        <f>IF($B799="","",SUMIF(Transactions!$F:$F,TEXT(Dashboard!K$3,"mmm-yyyy")&amp;Dashboard!$B799,Transactions!$D:$D))</f>
        <v/>
      </c>
      <c r="L799" s="22" t="str">
        <f>IF($B799="","",SUMIF(Transactions!$F:$F,TEXT(Dashboard!L$3,"mmm-yyyy")&amp;Dashboard!$B799,Transactions!$D:$D))</f>
        <v/>
      </c>
      <c r="M799" s="22" t="str">
        <f>IF($B799="","",SUMIF(Transactions!$F:$F,TEXT(Dashboard!M$3,"mmm-yyyy")&amp;Dashboard!$B799,Transactions!$D:$D))</f>
        <v/>
      </c>
      <c r="N799" s="22" t="str">
        <f>IF($B799="","",SUMIF(Transactions!$F:$F,TEXT(Dashboard!N$3,"mmm-yyyy")&amp;Dashboard!$B799,Transactions!$D:$D))</f>
        <v/>
      </c>
      <c r="O799" s="22" t="str">
        <f>IF($B799="","",SUMIF(Transactions!$F:$F,TEXT(Dashboard!O$3,"mmm-yyyy")&amp;Dashboard!$B799,Transactions!$D:$D))</f>
        <v/>
      </c>
      <c r="P799" s="22" t="str">
        <f t="shared" si="25"/>
        <v/>
      </c>
    </row>
    <row r="800" spans="1:16">
      <c r="A800" s="20" t="str">
        <f t="shared" si="26"/>
        <v/>
      </c>
      <c r="B800" s="21"/>
      <c r="C800" s="22" t="str">
        <f>IF($B800="","",SUMIF(Transactions!$F:$F,TEXT(Dashboard!C$3,"mmm-yyyy")&amp;Dashboard!$B800,Transactions!$D:$D))</f>
        <v/>
      </c>
      <c r="D800" s="22" t="str">
        <f>IF($B800="","",SUMIF(Transactions!$F:$F,TEXT(Dashboard!D$3,"mmm-yyyy")&amp;Dashboard!$B800,Transactions!$D:$D))</f>
        <v/>
      </c>
      <c r="E800" s="22" t="str">
        <f>IF($B800="","",SUMIF(Transactions!$F:$F,TEXT(Dashboard!E$3,"mmm-yyyy")&amp;Dashboard!$B800,Transactions!$D:$D))</f>
        <v/>
      </c>
      <c r="F800" s="22" t="str">
        <f>IF($B800="","",SUMIF(Transactions!$F:$F,TEXT(Dashboard!F$3,"mmm-yyyy")&amp;Dashboard!$B800,Transactions!$D:$D))</f>
        <v/>
      </c>
      <c r="G800" s="22" t="str">
        <f>IF($B800="","",SUMIF(Transactions!$F:$F,TEXT(Dashboard!G$3,"mmm-yyyy")&amp;Dashboard!$B800,Transactions!$D:$D))</f>
        <v/>
      </c>
      <c r="H800" s="22" t="str">
        <f>IF($B800="","",SUMIF(Transactions!$F:$F,TEXT(Dashboard!H$3,"mmm-yyyy")&amp;Dashboard!$B800,Transactions!$D:$D))</f>
        <v/>
      </c>
      <c r="I800" s="22" t="str">
        <f>IF($B800="","",SUMIF(Transactions!$F:$F,TEXT(Dashboard!I$3,"mmm-yyyy")&amp;Dashboard!$B800,Transactions!$D:$D))</f>
        <v/>
      </c>
      <c r="J800" s="22" t="str">
        <f>IF($B800="","",SUMIF(Transactions!$F:$F,TEXT(Dashboard!J$3,"mmm-yyyy")&amp;Dashboard!$B800,Transactions!$D:$D))</f>
        <v/>
      </c>
      <c r="K800" s="22" t="str">
        <f>IF($B800="","",SUMIF(Transactions!$F:$F,TEXT(Dashboard!K$3,"mmm-yyyy")&amp;Dashboard!$B800,Transactions!$D:$D))</f>
        <v/>
      </c>
      <c r="L800" s="22" t="str">
        <f>IF($B800="","",SUMIF(Transactions!$F:$F,TEXT(Dashboard!L$3,"mmm-yyyy")&amp;Dashboard!$B800,Transactions!$D:$D))</f>
        <v/>
      </c>
      <c r="M800" s="22" t="str">
        <f>IF($B800="","",SUMIF(Transactions!$F:$F,TEXT(Dashboard!M$3,"mmm-yyyy")&amp;Dashboard!$B800,Transactions!$D:$D))</f>
        <v/>
      </c>
      <c r="N800" s="22" t="str">
        <f>IF($B800="","",SUMIF(Transactions!$F:$F,TEXT(Dashboard!N$3,"mmm-yyyy")&amp;Dashboard!$B800,Transactions!$D:$D))</f>
        <v/>
      </c>
      <c r="O800" s="22" t="str">
        <f>IF($B800="","",SUMIF(Transactions!$F:$F,TEXT(Dashboard!O$3,"mmm-yyyy")&amp;Dashboard!$B800,Transactions!$D:$D))</f>
        <v/>
      </c>
      <c r="P800" s="22" t="str">
        <f t="shared" si="25"/>
        <v/>
      </c>
    </row>
    <row r="801" spans="1:16">
      <c r="A801" s="20" t="str">
        <f t="shared" si="26"/>
        <v/>
      </c>
      <c r="B801" s="21"/>
      <c r="C801" s="22" t="str">
        <f>IF($B801="","",SUMIF(Transactions!$F:$F,TEXT(Dashboard!C$3,"mmm-yyyy")&amp;Dashboard!$B801,Transactions!$D:$D))</f>
        <v/>
      </c>
      <c r="D801" s="22" t="str">
        <f>IF($B801="","",SUMIF(Transactions!$F:$F,TEXT(Dashboard!D$3,"mmm-yyyy")&amp;Dashboard!$B801,Transactions!$D:$D))</f>
        <v/>
      </c>
      <c r="E801" s="22" t="str">
        <f>IF($B801="","",SUMIF(Transactions!$F:$F,TEXT(Dashboard!E$3,"mmm-yyyy")&amp;Dashboard!$B801,Transactions!$D:$D))</f>
        <v/>
      </c>
      <c r="F801" s="22" t="str">
        <f>IF($B801="","",SUMIF(Transactions!$F:$F,TEXT(Dashboard!F$3,"mmm-yyyy")&amp;Dashboard!$B801,Transactions!$D:$D))</f>
        <v/>
      </c>
      <c r="G801" s="22" t="str">
        <f>IF($B801="","",SUMIF(Transactions!$F:$F,TEXT(Dashboard!G$3,"mmm-yyyy")&amp;Dashboard!$B801,Transactions!$D:$D))</f>
        <v/>
      </c>
      <c r="H801" s="22" t="str">
        <f>IF($B801="","",SUMIF(Transactions!$F:$F,TEXT(Dashboard!H$3,"mmm-yyyy")&amp;Dashboard!$B801,Transactions!$D:$D))</f>
        <v/>
      </c>
      <c r="I801" s="22" t="str">
        <f>IF($B801="","",SUMIF(Transactions!$F:$F,TEXT(Dashboard!I$3,"mmm-yyyy")&amp;Dashboard!$B801,Transactions!$D:$D))</f>
        <v/>
      </c>
      <c r="J801" s="22" t="str">
        <f>IF($B801="","",SUMIF(Transactions!$F:$F,TEXT(Dashboard!J$3,"mmm-yyyy")&amp;Dashboard!$B801,Transactions!$D:$D))</f>
        <v/>
      </c>
      <c r="K801" s="22" t="str">
        <f>IF($B801="","",SUMIF(Transactions!$F:$F,TEXT(Dashboard!K$3,"mmm-yyyy")&amp;Dashboard!$B801,Transactions!$D:$D))</f>
        <v/>
      </c>
      <c r="L801" s="22" t="str">
        <f>IF($B801="","",SUMIF(Transactions!$F:$F,TEXT(Dashboard!L$3,"mmm-yyyy")&amp;Dashboard!$B801,Transactions!$D:$D))</f>
        <v/>
      </c>
      <c r="M801" s="22" t="str">
        <f>IF($B801="","",SUMIF(Transactions!$F:$F,TEXT(Dashboard!M$3,"mmm-yyyy")&amp;Dashboard!$B801,Transactions!$D:$D))</f>
        <v/>
      </c>
      <c r="N801" s="22" t="str">
        <f>IF($B801="","",SUMIF(Transactions!$F:$F,TEXT(Dashboard!N$3,"mmm-yyyy")&amp;Dashboard!$B801,Transactions!$D:$D))</f>
        <v/>
      </c>
      <c r="O801" s="22" t="str">
        <f>IF($B801="","",SUMIF(Transactions!$F:$F,TEXT(Dashboard!O$3,"mmm-yyyy")&amp;Dashboard!$B801,Transactions!$D:$D))</f>
        <v/>
      </c>
      <c r="P801" s="22" t="str">
        <f t="shared" si="25"/>
        <v/>
      </c>
    </row>
    <row r="802" spans="1:16">
      <c r="A802" s="20" t="str">
        <f t="shared" si="26"/>
        <v/>
      </c>
      <c r="B802" s="21"/>
      <c r="C802" s="22" t="str">
        <f>IF($B802="","",SUMIF(Transactions!$F:$F,TEXT(Dashboard!C$3,"mmm-yyyy")&amp;Dashboard!$B802,Transactions!$D:$D))</f>
        <v/>
      </c>
      <c r="D802" s="22" t="str">
        <f>IF($B802="","",SUMIF(Transactions!$F:$F,TEXT(Dashboard!D$3,"mmm-yyyy")&amp;Dashboard!$B802,Transactions!$D:$D))</f>
        <v/>
      </c>
      <c r="E802" s="22" t="str">
        <f>IF($B802="","",SUMIF(Transactions!$F:$F,TEXT(Dashboard!E$3,"mmm-yyyy")&amp;Dashboard!$B802,Transactions!$D:$D))</f>
        <v/>
      </c>
      <c r="F802" s="22" t="str">
        <f>IF($B802="","",SUMIF(Transactions!$F:$F,TEXT(Dashboard!F$3,"mmm-yyyy")&amp;Dashboard!$B802,Transactions!$D:$D))</f>
        <v/>
      </c>
      <c r="G802" s="22" t="str">
        <f>IF($B802="","",SUMIF(Transactions!$F:$F,TEXT(Dashboard!G$3,"mmm-yyyy")&amp;Dashboard!$B802,Transactions!$D:$D))</f>
        <v/>
      </c>
      <c r="H802" s="22" t="str">
        <f>IF($B802="","",SUMIF(Transactions!$F:$F,TEXT(Dashboard!H$3,"mmm-yyyy")&amp;Dashboard!$B802,Transactions!$D:$D))</f>
        <v/>
      </c>
      <c r="I802" s="22" t="str">
        <f>IF($B802="","",SUMIF(Transactions!$F:$F,TEXT(Dashboard!I$3,"mmm-yyyy")&amp;Dashboard!$B802,Transactions!$D:$D))</f>
        <v/>
      </c>
      <c r="J802" s="22" t="str">
        <f>IF($B802="","",SUMIF(Transactions!$F:$F,TEXT(Dashboard!J$3,"mmm-yyyy")&amp;Dashboard!$B802,Transactions!$D:$D))</f>
        <v/>
      </c>
      <c r="K802" s="22" t="str">
        <f>IF($B802="","",SUMIF(Transactions!$F:$F,TEXT(Dashboard!K$3,"mmm-yyyy")&amp;Dashboard!$B802,Transactions!$D:$D))</f>
        <v/>
      </c>
      <c r="L802" s="22" t="str">
        <f>IF($B802="","",SUMIF(Transactions!$F:$F,TEXT(Dashboard!L$3,"mmm-yyyy")&amp;Dashboard!$B802,Transactions!$D:$D))</f>
        <v/>
      </c>
      <c r="M802" s="22" t="str">
        <f>IF($B802="","",SUMIF(Transactions!$F:$F,TEXT(Dashboard!M$3,"mmm-yyyy")&amp;Dashboard!$B802,Transactions!$D:$D))</f>
        <v/>
      </c>
      <c r="N802" s="22" t="str">
        <f>IF($B802="","",SUMIF(Transactions!$F:$F,TEXT(Dashboard!N$3,"mmm-yyyy")&amp;Dashboard!$B802,Transactions!$D:$D))</f>
        <v/>
      </c>
      <c r="O802" s="22" t="str">
        <f>IF($B802="","",SUMIF(Transactions!$F:$F,TEXT(Dashboard!O$3,"mmm-yyyy")&amp;Dashboard!$B802,Transactions!$D:$D))</f>
        <v/>
      </c>
      <c r="P802" s="22" t="str">
        <f t="shared" si="25"/>
        <v/>
      </c>
    </row>
    <row r="803" spans="1:16">
      <c r="A803" s="20" t="str">
        <f t="shared" si="26"/>
        <v/>
      </c>
      <c r="B803" s="21"/>
      <c r="C803" s="22" t="str">
        <f>IF($B803="","",SUMIF(Transactions!$F:$F,TEXT(Dashboard!C$3,"mmm-yyyy")&amp;Dashboard!$B803,Transactions!$D:$D))</f>
        <v/>
      </c>
      <c r="D803" s="22" t="str">
        <f>IF($B803="","",SUMIF(Transactions!$F:$F,TEXT(Dashboard!D$3,"mmm-yyyy")&amp;Dashboard!$B803,Transactions!$D:$D))</f>
        <v/>
      </c>
      <c r="E803" s="22" t="str">
        <f>IF($B803="","",SUMIF(Transactions!$F:$F,TEXT(Dashboard!E$3,"mmm-yyyy")&amp;Dashboard!$B803,Transactions!$D:$D))</f>
        <v/>
      </c>
      <c r="F803" s="22" t="str">
        <f>IF($B803="","",SUMIF(Transactions!$F:$F,TEXT(Dashboard!F$3,"mmm-yyyy")&amp;Dashboard!$B803,Transactions!$D:$D))</f>
        <v/>
      </c>
      <c r="G803" s="22" t="str">
        <f>IF($B803="","",SUMIF(Transactions!$F:$F,TEXT(Dashboard!G$3,"mmm-yyyy")&amp;Dashboard!$B803,Transactions!$D:$D))</f>
        <v/>
      </c>
      <c r="H803" s="22" t="str">
        <f>IF($B803="","",SUMIF(Transactions!$F:$F,TEXT(Dashboard!H$3,"mmm-yyyy")&amp;Dashboard!$B803,Transactions!$D:$D))</f>
        <v/>
      </c>
      <c r="I803" s="22" t="str">
        <f>IF($B803="","",SUMIF(Transactions!$F:$F,TEXT(Dashboard!I$3,"mmm-yyyy")&amp;Dashboard!$B803,Transactions!$D:$D))</f>
        <v/>
      </c>
      <c r="J803" s="22" t="str">
        <f>IF($B803="","",SUMIF(Transactions!$F:$F,TEXT(Dashboard!J$3,"mmm-yyyy")&amp;Dashboard!$B803,Transactions!$D:$D))</f>
        <v/>
      </c>
      <c r="K803" s="22" t="str">
        <f>IF($B803="","",SUMIF(Transactions!$F:$F,TEXT(Dashboard!K$3,"mmm-yyyy")&amp;Dashboard!$B803,Transactions!$D:$D))</f>
        <v/>
      </c>
      <c r="L803" s="22" t="str">
        <f>IF($B803="","",SUMIF(Transactions!$F:$F,TEXT(Dashboard!L$3,"mmm-yyyy")&amp;Dashboard!$B803,Transactions!$D:$D))</f>
        <v/>
      </c>
      <c r="M803" s="22" t="str">
        <f>IF($B803="","",SUMIF(Transactions!$F:$F,TEXT(Dashboard!M$3,"mmm-yyyy")&amp;Dashboard!$B803,Transactions!$D:$D))</f>
        <v/>
      </c>
      <c r="N803" s="22" t="str">
        <f>IF($B803="","",SUMIF(Transactions!$F:$F,TEXT(Dashboard!N$3,"mmm-yyyy")&amp;Dashboard!$B803,Transactions!$D:$D))</f>
        <v/>
      </c>
      <c r="O803" s="22" t="str">
        <f>IF($B803="","",SUMIF(Transactions!$F:$F,TEXT(Dashboard!O$3,"mmm-yyyy")&amp;Dashboard!$B803,Transactions!$D:$D))</f>
        <v/>
      </c>
      <c r="P803" s="22" t="str">
        <f t="shared" si="25"/>
        <v/>
      </c>
    </row>
    <row r="804" spans="1:16">
      <c r="A804" s="20" t="str">
        <f t="shared" si="26"/>
        <v/>
      </c>
      <c r="B804" s="21"/>
      <c r="C804" s="22" t="str">
        <f>IF($B804="","",SUMIF(Transactions!$F:$F,TEXT(Dashboard!C$3,"mmm-yyyy")&amp;Dashboard!$B804,Transactions!$D:$D))</f>
        <v/>
      </c>
      <c r="D804" s="22" t="str">
        <f>IF($B804="","",SUMIF(Transactions!$F:$F,TEXT(Dashboard!D$3,"mmm-yyyy")&amp;Dashboard!$B804,Transactions!$D:$D))</f>
        <v/>
      </c>
      <c r="E804" s="22" t="str">
        <f>IF($B804="","",SUMIF(Transactions!$F:$F,TEXT(Dashboard!E$3,"mmm-yyyy")&amp;Dashboard!$B804,Transactions!$D:$D))</f>
        <v/>
      </c>
      <c r="F804" s="22" t="str">
        <f>IF($B804="","",SUMIF(Transactions!$F:$F,TEXT(Dashboard!F$3,"mmm-yyyy")&amp;Dashboard!$B804,Transactions!$D:$D))</f>
        <v/>
      </c>
      <c r="G804" s="22" t="str">
        <f>IF($B804="","",SUMIF(Transactions!$F:$F,TEXT(Dashboard!G$3,"mmm-yyyy")&amp;Dashboard!$B804,Transactions!$D:$D))</f>
        <v/>
      </c>
      <c r="H804" s="22" t="str">
        <f>IF($B804="","",SUMIF(Transactions!$F:$F,TEXT(Dashboard!H$3,"mmm-yyyy")&amp;Dashboard!$B804,Transactions!$D:$D))</f>
        <v/>
      </c>
      <c r="I804" s="22" t="str">
        <f>IF($B804="","",SUMIF(Transactions!$F:$F,TEXT(Dashboard!I$3,"mmm-yyyy")&amp;Dashboard!$B804,Transactions!$D:$D))</f>
        <v/>
      </c>
      <c r="J804" s="22" t="str">
        <f>IF($B804="","",SUMIF(Transactions!$F:$F,TEXT(Dashboard!J$3,"mmm-yyyy")&amp;Dashboard!$B804,Transactions!$D:$D))</f>
        <v/>
      </c>
      <c r="K804" s="22" t="str">
        <f>IF($B804="","",SUMIF(Transactions!$F:$F,TEXT(Dashboard!K$3,"mmm-yyyy")&amp;Dashboard!$B804,Transactions!$D:$D))</f>
        <v/>
      </c>
      <c r="L804" s="22" t="str">
        <f>IF($B804="","",SUMIF(Transactions!$F:$F,TEXT(Dashboard!L$3,"mmm-yyyy")&amp;Dashboard!$B804,Transactions!$D:$D))</f>
        <v/>
      </c>
      <c r="M804" s="22" t="str">
        <f>IF($B804="","",SUMIF(Transactions!$F:$F,TEXT(Dashboard!M$3,"mmm-yyyy")&amp;Dashboard!$B804,Transactions!$D:$D))</f>
        <v/>
      </c>
      <c r="N804" s="22" t="str">
        <f>IF($B804="","",SUMIF(Transactions!$F:$F,TEXT(Dashboard!N$3,"mmm-yyyy")&amp;Dashboard!$B804,Transactions!$D:$D))</f>
        <v/>
      </c>
      <c r="O804" s="22" t="str">
        <f>IF($B804="","",SUMIF(Transactions!$F:$F,TEXT(Dashboard!O$3,"mmm-yyyy")&amp;Dashboard!$B804,Transactions!$D:$D))</f>
        <v/>
      </c>
      <c r="P804" s="22" t="str">
        <f t="shared" si="25"/>
        <v/>
      </c>
    </row>
    <row r="805" spans="1:16">
      <c r="A805" s="20" t="str">
        <f t="shared" si="26"/>
        <v/>
      </c>
      <c r="B805" s="21"/>
      <c r="C805" s="22" t="str">
        <f>IF($B805="","",SUMIF(Transactions!$F:$F,TEXT(Dashboard!C$3,"mmm-yyyy")&amp;Dashboard!$B805,Transactions!$D:$D))</f>
        <v/>
      </c>
      <c r="D805" s="22" t="str">
        <f>IF($B805="","",SUMIF(Transactions!$F:$F,TEXT(Dashboard!D$3,"mmm-yyyy")&amp;Dashboard!$B805,Transactions!$D:$D))</f>
        <v/>
      </c>
      <c r="E805" s="22" t="str">
        <f>IF($B805="","",SUMIF(Transactions!$F:$F,TEXT(Dashboard!E$3,"mmm-yyyy")&amp;Dashboard!$B805,Transactions!$D:$D))</f>
        <v/>
      </c>
      <c r="F805" s="22" t="str">
        <f>IF($B805="","",SUMIF(Transactions!$F:$F,TEXT(Dashboard!F$3,"mmm-yyyy")&amp;Dashboard!$B805,Transactions!$D:$D))</f>
        <v/>
      </c>
      <c r="G805" s="22" t="str">
        <f>IF($B805="","",SUMIF(Transactions!$F:$F,TEXT(Dashboard!G$3,"mmm-yyyy")&amp;Dashboard!$B805,Transactions!$D:$D))</f>
        <v/>
      </c>
      <c r="H805" s="22" t="str">
        <f>IF($B805="","",SUMIF(Transactions!$F:$F,TEXT(Dashboard!H$3,"mmm-yyyy")&amp;Dashboard!$B805,Transactions!$D:$D))</f>
        <v/>
      </c>
      <c r="I805" s="22" t="str">
        <f>IF($B805="","",SUMIF(Transactions!$F:$F,TEXT(Dashboard!I$3,"mmm-yyyy")&amp;Dashboard!$B805,Transactions!$D:$D))</f>
        <v/>
      </c>
      <c r="J805" s="22" t="str">
        <f>IF($B805="","",SUMIF(Transactions!$F:$F,TEXT(Dashboard!J$3,"mmm-yyyy")&amp;Dashboard!$B805,Transactions!$D:$D))</f>
        <v/>
      </c>
      <c r="K805" s="22" t="str">
        <f>IF($B805="","",SUMIF(Transactions!$F:$F,TEXT(Dashboard!K$3,"mmm-yyyy")&amp;Dashboard!$B805,Transactions!$D:$D))</f>
        <v/>
      </c>
      <c r="L805" s="22" t="str">
        <f>IF($B805="","",SUMIF(Transactions!$F:$F,TEXT(Dashboard!L$3,"mmm-yyyy")&amp;Dashboard!$B805,Transactions!$D:$D))</f>
        <v/>
      </c>
      <c r="M805" s="22" t="str">
        <f>IF($B805="","",SUMIF(Transactions!$F:$F,TEXT(Dashboard!M$3,"mmm-yyyy")&amp;Dashboard!$B805,Transactions!$D:$D))</f>
        <v/>
      </c>
      <c r="N805" s="22" t="str">
        <f>IF($B805="","",SUMIF(Transactions!$F:$F,TEXT(Dashboard!N$3,"mmm-yyyy")&amp;Dashboard!$B805,Transactions!$D:$D))</f>
        <v/>
      </c>
      <c r="O805" s="22" t="str">
        <f>IF($B805="","",SUMIF(Transactions!$F:$F,TEXT(Dashboard!O$3,"mmm-yyyy")&amp;Dashboard!$B805,Transactions!$D:$D))</f>
        <v/>
      </c>
      <c r="P805" s="22" t="str">
        <f t="shared" si="25"/>
        <v/>
      </c>
    </row>
    <row r="806" spans="1:16">
      <c r="A806" s="20" t="str">
        <f t="shared" si="26"/>
        <v/>
      </c>
      <c r="B806" s="21"/>
      <c r="C806" s="22" t="str">
        <f>IF($B806="","",SUMIF(Transactions!$F:$F,TEXT(Dashboard!C$3,"mmm-yyyy")&amp;Dashboard!$B806,Transactions!$D:$D))</f>
        <v/>
      </c>
      <c r="D806" s="22" t="str">
        <f>IF($B806="","",SUMIF(Transactions!$F:$F,TEXT(Dashboard!D$3,"mmm-yyyy")&amp;Dashboard!$B806,Transactions!$D:$D))</f>
        <v/>
      </c>
      <c r="E806" s="22" t="str">
        <f>IF($B806="","",SUMIF(Transactions!$F:$F,TEXT(Dashboard!E$3,"mmm-yyyy")&amp;Dashboard!$B806,Transactions!$D:$D))</f>
        <v/>
      </c>
      <c r="F806" s="22" t="str">
        <f>IF($B806="","",SUMIF(Transactions!$F:$F,TEXT(Dashboard!F$3,"mmm-yyyy")&amp;Dashboard!$B806,Transactions!$D:$D))</f>
        <v/>
      </c>
      <c r="G806" s="22" t="str">
        <f>IF($B806="","",SUMIF(Transactions!$F:$F,TEXT(Dashboard!G$3,"mmm-yyyy")&amp;Dashboard!$B806,Transactions!$D:$D))</f>
        <v/>
      </c>
      <c r="H806" s="22" t="str">
        <f>IF($B806="","",SUMIF(Transactions!$F:$F,TEXT(Dashboard!H$3,"mmm-yyyy")&amp;Dashboard!$B806,Transactions!$D:$D))</f>
        <v/>
      </c>
      <c r="I806" s="22" t="str">
        <f>IF($B806="","",SUMIF(Transactions!$F:$F,TEXT(Dashboard!I$3,"mmm-yyyy")&amp;Dashboard!$B806,Transactions!$D:$D))</f>
        <v/>
      </c>
      <c r="J806" s="22" t="str">
        <f>IF($B806="","",SUMIF(Transactions!$F:$F,TEXT(Dashboard!J$3,"mmm-yyyy")&amp;Dashboard!$B806,Transactions!$D:$D))</f>
        <v/>
      </c>
      <c r="K806" s="22" t="str">
        <f>IF($B806="","",SUMIF(Transactions!$F:$F,TEXT(Dashboard!K$3,"mmm-yyyy")&amp;Dashboard!$B806,Transactions!$D:$D))</f>
        <v/>
      </c>
      <c r="L806" s="22" t="str">
        <f>IF($B806="","",SUMIF(Transactions!$F:$F,TEXT(Dashboard!L$3,"mmm-yyyy")&amp;Dashboard!$B806,Transactions!$D:$D))</f>
        <v/>
      </c>
      <c r="M806" s="22" t="str">
        <f>IF($B806="","",SUMIF(Transactions!$F:$F,TEXT(Dashboard!M$3,"mmm-yyyy")&amp;Dashboard!$B806,Transactions!$D:$D))</f>
        <v/>
      </c>
      <c r="N806" s="22" t="str">
        <f>IF($B806="","",SUMIF(Transactions!$F:$F,TEXT(Dashboard!N$3,"mmm-yyyy")&amp;Dashboard!$B806,Transactions!$D:$D))</f>
        <v/>
      </c>
      <c r="O806" s="22" t="str">
        <f>IF($B806="","",SUMIF(Transactions!$F:$F,TEXT(Dashboard!O$3,"mmm-yyyy")&amp;Dashboard!$B806,Transactions!$D:$D))</f>
        <v/>
      </c>
      <c r="P806" s="22" t="str">
        <f t="shared" si="25"/>
        <v/>
      </c>
    </row>
    <row r="807" spans="1:16">
      <c r="A807" s="20" t="str">
        <f t="shared" si="26"/>
        <v/>
      </c>
      <c r="B807" s="21"/>
      <c r="C807" s="22" t="str">
        <f>IF($B807="","",SUMIF(Transactions!$F:$F,TEXT(Dashboard!C$3,"mmm-yyyy")&amp;Dashboard!$B807,Transactions!$D:$D))</f>
        <v/>
      </c>
      <c r="D807" s="22" t="str">
        <f>IF($B807="","",SUMIF(Transactions!$F:$F,TEXT(Dashboard!D$3,"mmm-yyyy")&amp;Dashboard!$B807,Transactions!$D:$D))</f>
        <v/>
      </c>
      <c r="E807" s="22" t="str">
        <f>IF($B807="","",SUMIF(Transactions!$F:$F,TEXT(Dashboard!E$3,"mmm-yyyy")&amp;Dashboard!$B807,Transactions!$D:$D))</f>
        <v/>
      </c>
      <c r="F807" s="22" t="str">
        <f>IF($B807="","",SUMIF(Transactions!$F:$F,TEXT(Dashboard!F$3,"mmm-yyyy")&amp;Dashboard!$B807,Transactions!$D:$D))</f>
        <v/>
      </c>
      <c r="G807" s="22" t="str">
        <f>IF($B807="","",SUMIF(Transactions!$F:$F,TEXT(Dashboard!G$3,"mmm-yyyy")&amp;Dashboard!$B807,Transactions!$D:$D))</f>
        <v/>
      </c>
      <c r="H807" s="22" t="str">
        <f>IF($B807="","",SUMIF(Transactions!$F:$F,TEXT(Dashboard!H$3,"mmm-yyyy")&amp;Dashboard!$B807,Transactions!$D:$D))</f>
        <v/>
      </c>
      <c r="I807" s="22" t="str">
        <f>IF($B807="","",SUMIF(Transactions!$F:$F,TEXT(Dashboard!I$3,"mmm-yyyy")&amp;Dashboard!$B807,Transactions!$D:$D))</f>
        <v/>
      </c>
      <c r="J807" s="22" t="str">
        <f>IF($B807="","",SUMIF(Transactions!$F:$F,TEXT(Dashboard!J$3,"mmm-yyyy")&amp;Dashboard!$B807,Transactions!$D:$D))</f>
        <v/>
      </c>
      <c r="K807" s="22" t="str">
        <f>IF($B807="","",SUMIF(Transactions!$F:$F,TEXT(Dashboard!K$3,"mmm-yyyy")&amp;Dashboard!$B807,Transactions!$D:$D))</f>
        <v/>
      </c>
      <c r="L807" s="22" t="str">
        <f>IF($B807="","",SUMIF(Transactions!$F:$F,TEXT(Dashboard!L$3,"mmm-yyyy")&amp;Dashboard!$B807,Transactions!$D:$D))</f>
        <v/>
      </c>
      <c r="M807" s="22" t="str">
        <f>IF($B807="","",SUMIF(Transactions!$F:$F,TEXT(Dashboard!M$3,"mmm-yyyy")&amp;Dashboard!$B807,Transactions!$D:$D))</f>
        <v/>
      </c>
      <c r="N807" s="22" t="str">
        <f>IF($B807="","",SUMIF(Transactions!$F:$F,TEXT(Dashboard!N$3,"mmm-yyyy")&amp;Dashboard!$B807,Transactions!$D:$D))</f>
        <v/>
      </c>
      <c r="O807" s="22" t="str">
        <f>IF($B807="","",SUMIF(Transactions!$F:$F,TEXT(Dashboard!O$3,"mmm-yyyy")&amp;Dashboard!$B807,Transactions!$D:$D))</f>
        <v/>
      </c>
      <c r="P807" s="22" t="str">
        <f t="shared" si="25"/>
        <v/>
      </c>
    </row>
    <row r="808" spans="1:16">
      <c r="A808" s="20" t="str">
        <f t="shared" si="26"/>
        <v/>
      </c>
      <c r="B808" s="21"/>
      <c r="C808" s="22" t="str">
        <f>IF($B808="","",SUMIF(Transactions!$F:$F,TEXT(Dashboard!C$3,"mmm-yyyy")&amp;Dashboard!$B808,Transactions!$D:$D))</f>
        <v/>
      </c>
      <c r="D808" s="22" t="str">
        <f>IF($B808="","",SUMIF(Transactions!$F:$F,TEXT(Dashboard!D$3,"mmm-yyyy")&amp;Dashboard!$B808,Transactions!$D:$D))</f>
        <v/>
      </c>
      <c r="E808" s="22" t="str">
        <f>IF($B808="","",SUMIF(Transactions!$F:$F,TEXT(Dashboard!E$3,"mmm-yyyy")&amp;Dashboard!$B808,Transactions!$D:$D))</f>
        <v/>
      </c>
      <c r="F808" s="22" t="str">
        <f>IF($B808="","",SUMIF(Transactions!$F:$F,TEXT(Dashboard!F$3,"mmm-yyyy")&amp;Dashboard!$B808,Transactions!$D:$D))</f>
        <v/>
      </c>
      <c r="G808" s="22" t="str">
        <f>IF($B808="","",SUMIF(Transactions!$F:$F,TEXT(Dashboard!G$3,"mmm-yyyy")&amp;Dashboard!$B808,Transactions!$D:$D))</f>
        <v/>
      </c>
      <c r="H808" s="22" t="str">
        <f>IF($B808="","",SUMIF(Transactions!$F:$F,TEXT(Dashboard!H$3,"mmm-yyyy")&amp;Dashboard!$B808,Transactions!$D:$D))</f>
        <v/>
      </c>
      <c r="I808" s="22" t="str">
        <f>IF($B808="","",SUMIF(Transactions!$F:$F,TEXT(Dashboard!I$3,"mmm-yyyy")&amp;Dashboard!$B808,Transactions!$D:$D))</f>
        <v/>
      </c>
      <c r="J808" s="22" t="str">
        <f>IF($B808="","",SUMIF(Transactions!$F:$F,TEXT(Dashboard!J$3,"mmm-yyyy")&amp;Dashboard!$B808,Transactions!$D:$D))</f>
        <v/>
      </c>
      <c r="K808" s="22" t="str">
        <f>IF($B808="","",SUMIF(Transactions!$F:$F,TEXT(Dashboard!K$3,"mmm-yyyy")&amp;Dashboard!$B808,Transactions!$D:$D))</f>
        <v/>
      </c>
      <c r="L808" s="22" t="str">
        <f>IF($B808="","",SUMIF(Transactions!$F:$F,TEXT(Dashboard!L$3,"mmm-yyyy")&amp;Dashboard!$B808,Transactions!$D:$D))</f>
        <v/>
      </c>
      <c r="M808" s="22" t="str">
        <f>IF($B808="","",SUMIF(Transactions!$F:$F,TEXT(Dashboard!M$3,"mmm-yyyy")&amp;Dashboard!$B808,Transactions!$D:$D))</f>
        <v/>
      </c>
      <c r="N808" s="22" t="str">
        <f>IF($B808="","",SUMIF(Transactions!$F:$F,TEXT(Dashboard!N$3,"mmm-yyyy")&amp;Dashboard!$B808,Transactions!$D:$D))</f>
        <v/>
      </c>
      <c r="O808" s="22" t="str">
        <f>IF($B808="","",SUMIF(Transactions!$F:$F,TEXT(Dashboard!O$3,"mmm-yyyy")&amp;Dashboard!$B808,Transactions!$D:$D))</f>
        <v/>
      </c>
      <c r="P808" s="22" t="str">
        <f t="shared" si="25"/>
        <v/>
      </c>
    </row>
    <row r="809" spans="1:16">
      <c r="A809" s="20" t="str">
        <f t="shared" si="26"/>
        <v/>
      </c>
      <c r="B809" s="21"/>
      <c r="C809" s="22" t="str">
        <f>IF($B809="","",SUMIF(Transactions!$F:$F,TEXT(Dashboard!C$3,"mmm-yyyy")&amp;Dashboard!$B809,Transactions!$D:$D))</f>
        <v/>
      </c>
      <c r="D809" s="22" t="str">
        <f>IF($B809="","",SUMIF(Transactions!$F:$F,TEXT(Dashboard!D$3,"mmm-yyyy")&amp;Dashboard!$B809,Transactions!$D:$D))</f>
        <v/>
      </c>
      <c r="E809" s="22" t="str">
        <f>IF($B809="","",SUMIF(Transactions!$F:$F,TEXT(Dashboard!E$3,"mmm-yyyy")&amp;Dashboard!$B809,Transactions!$D:$D))</f>
        <v/>
      </c>
      <c r="F809" s="22" t="str">
        <f>IF($B809="","",SUMIF(Transactions!$F:$F,TEXT(Dashboard!F$3,"mmm-yyyy")&amp;Dashboard!$B809,Transactions!$D:$D))</f>
        <v/>
      </c>
      <c r="G809" s="22" t="str">
        <f>IF($B809="","",SUMIF(Transactions!$F:$F,TEXT(Dashboard!G$3,"mmm-yyyy")&amp;Dashboard!$B809,Transactions!$D:$D))</f>
        <v/>
      </c>
      <c r="H809" s="22" t="str">
        <f>IF($B809="","",SUMIF(Transactions!$F:$F,TEXT(Dashboard!H$3,"mmm-yyyy")&amp;Dashboard!$B809,Transactions!$D:$D))</f>
        <v/>
      </c>
      <c r="I809" s="22" t="str">
        <f>IF($B809="","",SUMIF(Transactions!$F:$F,TEXT(Dashboard!I$3,"mmm-yyyy")&amp;Dashboard!$B809,Transactions!$D:$D))</f>
        <v/>
      </c>
      <c r="J809" s="22" t="str">
        <f>IF($B809="","",SUMIF(Transactions!$F:$F,TEXT(Dashboard!J$3,"mmm-yyyy")&amp;Dashboard!$B809,Transactions!$D:$D))</f>
        <v/>
      </c>
      <c r="K809" s="22" t="str">
        <f>IF($B809="","",SUMIF(Transactions!$F:$F,TEXT(Dashboard!K$3,"mmm-yyyy")&amp;Dashboard!$B809,Transactions!$D:$D))</f>
        <v/>
      </c>
      <c r="L809" s="22" t="str">
        <f>IF($B809="","",SUMIF(Transactions!$F:$F,TEXT(Dashboard!L$3,"mmm-yyyy")&amp;Dashboard!$B809,Transactions!$D:$D))</f>
        <v/>
      </c>
      <c r="M809" s="22" t="str">
        <f>IF($B809="","",SUMIF(Transactions!$F:$F,TEXT(Dashboard!M$3,"mmm-yyyy")&amp;Dashboard!$B809,Transactions!$D:$D))</f>
        <v/>
      </c>
      <c r="N809" s="22" t="str">
        <f>IF($B809="","",SUMIF(Transactions!$F:$F,TEXT(Dashboard!N$3,"mmm-yyyy")&amp;Dashboard!$B809,Transactions!$D:$D))</f>
        <v/>
      </c>
      <c r="O809" s="22" t="str">
        <f>IF($B809="","",SUMIF(Transactions!$F:$F,TEXT(Dashboard!O$3,"mmm-yyyy")&amp;Dashboard!$B809,Transactions!$D:$D))</f>
        <v/>
      </c>
      <c r="P809" s="22" t="str">
        <f t="shared" si="25"/>
        <v/>
      </c>
    </row>
    <row r="810" spans="1:16">
      <c r="A810" s="20" t="str">
        <f t="shared" si="26"/>
        <v/>
      </c>
      <c r="B810" s="21"/>
      <c r="C810" s="22" t="str">
        <f>IF($B810="","",SUMIF(Transactions!$F:$F,TEXT(Dashboard!C$3,"mmm-yyyy")&amp;Dashboard!$B810,Transactions!$D:$D))</f>
        <v/>
      </c>
      <c r="D810" s="22" t="str">
        <f>IF($B810="","",SUMIF(Transactions!$F:$F,TEXT(Dashboard!D$3,"mmm-yyyy")&amp;Dashboard!$B810,Transactions!$D:$D))</f>
        <v/>
      </c>
      <c r="E810" s="22" t="str">
        <f>IF($B810="","",SUMIF(Transactions!$F:$F,TEXT(Dashboard!E$3,"mmm-yyyy")&amp;Dashboard!$B810,Transactions!$D:$D))</f>
        <v/>
      </c>
      <c r="F810" s="22" t="str">
        <f>IF($B810="","",SUMIF(Transactions!$F:$F,TEXT(Dashboard!F$3,"mmm-yyyy")&amp;Dashboard!$B810,Transactions!$D:$D))</f>
        <v/>
      </c>
      <c r="G810" s="22" t="str">
        <f>IF($B810="","",SUMIF(Transactions!$F:$F,TEXT(Dashboard!G$3,"mmm-yyyy")&amp;Dashboard!$B810,Transactions!$D:$D))</f>
        <v/>
      </c>
      <c r="H810" s="22" t="str">
        <f>IF($B810="","",SUMIF(Transactions!$F:$F,TEXT(Dashboard!H$3,"mmm-yyyy")&amp;Dashboard!$B810,Transactions!$D:$D))</f>
        <v/>
      </c>
      <c r="I810" s="22" t="str">
        <f>IF($B810="","",SUMIF(Transactions!$F:$F,TEXT(Dashboard!I$3,"mmm-yyyy")&amp;Dashboard!$B810,Transactions!$D:$D))</f>
        <v/>
      </c>
      <c r="J810" s="22" t="str">
        <f>IF($B810="","",SUMIF(Transactions!$F:$F,TEXT(Dashboard!J$3,"mmm-yyyy")&amp;Dashboard!$B810,Transactions!$D:$D))</f>
        <v/>
      </c>
      <c r="K810" s="22" t="str">
        <f>IF($B810="","",SUMIF(Transactions!$F:$F,TEXT(Dashboard!K$3,"mmm-yyyy")&amp;Dashboard!$B810,Transactions!$D:$D))</f>
        <v/>
      </c>
      <c r="L810" s="22" t="str">
        <f>IF($B810="","",SUMIF(Transactions!$F:$F,TEXT(Dashboard!L$3,"mmm-yyyy")&amp;Dashboard!$B810,Transactions!$D:$D))</f>
        <v/>
      </c>
      <c r="M810" s="22" t="str">
        <f>IF($B810="","",SUMIF(Transactions!$F:$F,TEXT(Dashboard!M$3,"mmm-yyyy")&amp;Dashboard!$B810,Transactions!$D:$D))</f>
        <v/>
      </c>
      <c r="N810" s="22" t="str">
        <f>IF($B810="","",SUMIF(Transactions!$F:$F,TEXT(Dashboard!N$3,"mmm-yyyy")&amp;Dashboard!$B810,Transactions!$D:$D))</f>
        <v/>
      </c>
      <c r="O810" s="22" t="str">
        <f>IF($B810="","",SUMIF(Transactions!$F:$F,TEXT(Dashboard!O$3,"mmm-yyyy")&amp;Dashboard!$B810,Transactions!$D:$D))</f>
        <v/>
      </c>
      <c r="P810" s="22" t="str">
        <f t="shared" si="25"/>
        <v/>
      </c>
    </row>
    <row r="811" spans="1:16">
      <c r="A811" s="20" t="str">
        <f t="shared" si="26"/>
        <v/>
      </c>
      <c r="B811" s="21"/>
      <c r="C811" s="22" t="str">
        <f>IF($B811="","",SUMIF(Transactions!$F:$F,TEXT(Dashboard!C$3,"mmm-yyyy")&amp;Dashboard!$B811,Transactions!$D:$D))</f>
        <v/>
      </c>
      <c r="D811" s="22" t="str">
        <f>IF($B811="","",SUMIF(Transactions!$F:$F,TEXT(Dashboard!D$3,"mmm-yyyy")&amp;Dashboard!$B811,Transactions!$D:$D))</f>
        <v/>
      </c>
      <c r="E811" s="22" t="str">
        <f>IF($B811="","",SUMIF(Transactions!$F:$F,TEXT(Dashboard!E$3,"mmm-yyyy")&amp;Dashboard!$B811,Transactions!$D:$D))</f>
        <v/>
      </c>
      <c r="F811" s="22" t="str">
        <f>IF($B811="","",SUMIF(Transactions!$F:$F,TEXT(Dashboard!F$3,"mmm-yyyy")&amp;Dashboard!$B811,Transactions!$D:$D))</f>
        <v/>
      </c>
      <c r="G811" s="22" t="str">
        <f>IF($B811="","",SUMIF(Transactions!$F:$F,TEXT(Dashboard!G$3,"mmm-yyyy")&amp;Dashboard!$B811,Transactions!$D:$D))</f>
        <v/>
      </c>
      <c r="H811" s="22" t="str">
        <f>IF($B811="","",SUMIF(Transactions!$F:$F,TEXT(Dashboard!H$3,"mmm-yyyy")&amp;Dashboard!$B811,Transactions!$D:$D))</f>
        <v/>
      </c>
      <c r="I811" s="22" t="str">
        <f>IF($B811="","",SUMIF(Transactions!$F:$F,TEXT(Dashboard!I$3,"mmm-yyyy")&amp;Dashboard!$B811,Transactions!$D:$D))</f>
        <v/>
      </c>
      <c r="J811" s="22" t="str">
        <f>IF($B811="","",SUMIF(Transactions!$F:$F,TEXT(Dashboard!J$3,"mmm-yyyy")&amp;Dashboard!$B811,Transactions!$D:$D))</f>
        <v/>
      </c>
      <c r="K811" s="22" t="str">
        <f>IF($B811="","",SUMIF(Transactions!$F:$F,TEXT(Dashboard!K$3,"mmm-yyyy")&amp;Dashboard!$B811,Transactions!$D:$D))</f>
        <v/>
      </c>
      <c r="L811" s="22" t="str">
        <f>IF($B811="","",SUMIF(Transactions!$F:$F,TEXT(Dashboard!L$3,"mmm-yyyy")&amp;Dashboard!$B811,Transactions!$D:$D))</f>
        <v/>
      </c>
      <c r="M811" s="22" t="str">
        <f>IF($B811="","",SUMIF(Transactions!$F:$F,TEXT(Dashboard!M$3,"mmm-yyyy")&amp;Dashboard!$B811,Transactions!$D:$D))</f>
        <v/>
      </c>
      <c r="N811" s="22" t="str">
        <f>IF($B811="","",SUMIF(Transactions!$F:$F,TEXT(Dashboard!N$3,"mmm-yyyy")&amp;Dashboard!$B811,Transactions!$D:$D))</f>
        <v/>
      </c>
      <c r="O811" s="22" t="str">
        <f>IF($B811="","",SUMIF(Transactions!$F:$F,TEXT(Dashboard!O$3,"mmm-yyyy")&amp;Dashboard!$B811,Transactions!$D:$D))</f>
        <v/>
      </c>
      <c r="P811" s="22" t="str">
        <f t="shared" si="25"/>
        <v/>
      </c>
    </row>
    <row r="812" spans="1:16">
      <c r="A812" s="20" t="str">
        <f t="shared" si="26"/>
        <v/>
      </c>
      <c r="B812" s="21"/>
      <c r="C812" s="22" t="str">
        <f>IF($B812="","",SUMIF(Transactions!$F:$F,TEXT(Dashboard!C$3,"mmm-yyyy")&amp;Dashboard!$B812,Transactions!$D:$D))</f>
        <v/>
      </c>
      <c r="D812" s="22" t="str">
        <f>IF($B812="","",SUMIF(Transactions!$F:$F,TEXT(Dashboard!D$3,"mmm-yyyy")&amp;Dashboard!$B812,Transactions!$D:$D))</f>
        <v/>
      </c>
      <c r="E812" s="22" t="str">
        <f>IF($B812="","",SUMIF(Transactions!$F:$F,TEXT(Dashboard!E$3,"mmm-yyyy")&amp;Dashboard!$B812,Transactions!$D:$D))</f>
        <v/>
      </c>
      <c r="F812" s="22" t="str">
        <f>IF($B812="","",SUMIF(Transactions!$F:$F,TEXT(Dashboard!F$3,"mmm-yyyy")&amp;Dashboard!$B812,Transactions!$D:$D))</f>
        <v/>
      </c>
      <c r="G812" s="22" t="str">
        <f>IF($B812="","",SUMIF(Transactions!$F:$F,TEXT(Dashboard!G$3,"mmm-yyyy")&amp;Dashboard!$B812,Transactions!$D:$D))</f>
        <v/>
      </c>
      <c r="H812" s="22" t="str">
        <f>IF($B812="","",SUMIF(Transactions!$F:$F,TEXT(Dashboard!H$3,"mmm-yyyy")&amp;Dashboard!$B812,Transactions!$D:$D))</f>
        <v/>
      </c>
      <c r="I812" s="22" t="str">
        <f>IF($B812="","",SUMIF(Transactions!$F:$F,TEXT(Dashboard!I$3,"mmm-yyyy")&amp;Dashboard!$B812,Transactions!$D:$D))</f>
        <v/>
      </c>
      <c r="J812" s="22" t="str">
        <f>IF($B812="","",SUMIF(Transactions!$F:$F,TEXT(Dashboard!J$3,"mmm-yyyy")&amp;Dashboard!$B812,Transactions!$D:$D))</f>
        <v/>
      </c>
      <c r="K812" s="22" t="str">
        <f>IF($B812="","",SUMIF(Transactions!$F:$F,TEXT(Dashboard!K$3,"mmm-yyyy")&amp;Dashboard!$B812,Transactions!$D:$D))</f>
        <v/>
      </c>
      <c r="L812" s="22" t="str">
        <f>IF($B812="","",SUMIF(Transactions!$F:$F,TEXT(Dashboard!L$3,"mmm-yyyy")&amp;Dashboard!$B812,Transactions!$D:$D))</f>
        <v/>
      </c>
      <c r="M812" s="22" t="str">
        <f>IF($B812="","",SUMIF(Transactions!$F:$F,TEXT(Dashboard!M$3,"mmm-yyyy")&amp;Dashboard!$B812,Transactions!$D:$D))</f>
        <v/>
      </c>
      <c r="N812" s="22" t="str">
        <f>IF($B812="","",SUMIF(Transactions!$F:$F,TEXT(Dashboard!N$3,"mmm-yyyy")&amp;Dashboard!$B812,Transactions!$D:$D))</f>
        <v/>
      </c>
      <c r="O812" s="22" t="str">
        <f>IF($B812="","",SUMIF(Transactions!$F:$F,TEXT(Dashboard!O$3,"mmm-yyyy")&amp;Dashboard!$B812,Transactions!$D:$D))</f>
        <v/>
      </c>
      <c r="P812" s="22" t="str">
        <f t="shared" si="25"/>
        <v/>
      </c>
    </row>
    <row r="813" spans="1:16">
      <c r="A813" s="20" t="str">
        <f t="shared" si="26"/>
        <v/>
      </c>
      <c r="B813" s="21"/>
      <c r="C813" s="22" t="str">
        <f>IF($B813="","",SUMIF(Transactions!$F:$F,TEXT(Dashboard!C$3,"mmm-yyyy")&amp;Dashboard!$B813,Transactions!$D:$D))</f>
        <v/>
      </c>
      <c r="D813" s="22" t="str">
        <f>IF($B813="","",SUMIF(Transactions!$F:$F,TEXT(Dashboard!D$3,"mmm-yyyy")&amp;Dashboard!$B813,Transactions!$D:$D))</f>
        <v/>
      </c>
      <c r="E813" s="22" t="str">
        <f>IF($B813="","",SUMIF(Transactions!$F:$F,TEXT(Dashboard!E$3,"mmm-yyyy")&amp;Dashboard!$B813,Transactions!$D:$D))</f>
        <v/>
      </c>
      <c r="F813" s="22" t="str">
        <f>IF($B813="","",SUMIF(Transactions!$F:$F,TEXT(Dashboard!F$3,"mmm-yyyy")&amp;Dashboard!$B813,Transactions!$D:$D))</f>
        <v/>
      </c>
      <c r="G813" s="22" t="str">
        <f>IF($B813="","",SUMIF(Transactions!$F:$F,TEXT(Dashboard!G$3,"mmm-yyyy")&amp;Dashboard!$B813,Transactions!$D:$D))</f>
        <v/>
      </c>
      <c r="H813" s="22" t="str">
        <f>IF($B813="","",SUMIF(Transactions!$F:$F,TEXT(Dashboard!H$3,"mmm-yyyy")&amp;Dashboard!$B813,Transactions!$D:$D))</f>
        <v/>
      </c>
      <c r="I813" s="22" t="str">
        <f>IF($B813="","",SUMIF(Transactions!$F:$F,TEXT(Dashboard!I$3,"mmm-yyyy")&amp;Dashboard!$B813,Transactions!$D:$D))</f>
        <v/>
      </c>
      <c r="J813" s="22" t="str">
        <f>IF($B813="","",SUMIF(Transactions!$F:$F,TEXT(Dashboard!J$3,"mmm-yyyy")&amp;Dashboard!$B813,Transactions!$D:$D))</f>
        <v/>
      </c>
      <c r="K813" s="22" t="str">
        <f>IF($B813="","",SUMIF(Transactions!$F:$F,TEXT(Dashboard!K$3,"mmm-yyyy")&amp;Dashboard!$B813,Transactions!$D:$D))</f>
        <v/>
      </c>
      <c r="L813" s="22" t="str">
        <f>IF($B813="","",SUMIF(Transactions!$F:$F,TEXT(Dashboard!L$3,"mmm-yyyy")&amp;Dashboard!$B813,Transactions!$D:$D))</f>
        <v/>
      </c>
      <c r="M813" s="22" t="str">
        <f>IF($B813="","",SUMIF(Transactions!$F:$F,TEXT(Dashboard!M$3,"mmm-yyyy")&amp;Dashboard!$B813,Transactions!$D:$D))</f>
        <v/>
      </c>
      <c r="N813" s="22" t="str">
        <f>IF($B813="","",SUMIF(Transactions!$F:$F,TEXT(Dashboard!N$3,"mmm-yyyy")&amp;Dashboard!$B813,Transactions!$D:$D))</f>
        <v/>
      </c>
      <c r="O813" s="22" t="str">
        <f>IF($B813="","",SUMIF(Transactions!$F:$F,TEXT(Dashboard!O$3,"mmm-yyyy")&amp;Dashboard!$B813,Transactions!$D:$D))</f>
        <v/>
      </c>
      <c r="P813" s="22" t="str">
        <f t="shared" si="25"/>
        <v/>
      </c>
    </row>
    <row r="814" spans="1:16">
      <c r="A814" s="20" t="str">
        <f t="shared" si="26"/>
        <v/>
      </c>
      <c r="B814" s="21"/>
      <c r="C814" s="22" t="str">
        <f>IF($B814="","",SUMIF(Transactions!$F:$F,TEXT(Dashboard!C$3,"mmm-yyyy")&amp;Dashboard!$B814,Transactions!$D:$D))</f>
        <v/>
      </c>
      <c r="D814" s="22" t="str">
        <f>IF($B814="","",SUMIF(Transactions!$F:$F,TEXT(Dashboard!D$3,"mmm-yyyy")&amp;Dashboard!$B814,Transactions!$D:$D))</f>
        <v/>
      </c>
      <c r="E814" s="22" t="str">
        <f>IF($B814="","",SUMIF(Transactions!$F:$F,TEXT(Dashboard!E$3,"mmm-yyyy")&amp;Dashboard!$B814,Transactions!$D:$D))</f>
        <v/>
      </c>
      <c r="F814" s="22" t="str">
        <f>IF($B814="","",SUMIF(Transactions!$F:$F,TEXT(Dashboard!F$3,"mmm-yyyy")&amp;Dashboard!$B814,Transactions!$D:$D))</f>
        <v/>
      </c>
      <c r="G814" s="22" t="str">
        <f>IF($B814="","",SUMIF(Transactions!$F:$F,TEXT(Dashboard!G$3,"mmm-yyyy")&amp;Dashboard!$B814,Transactions!$D:$D))</f>
        <v/>
      </c>
      <c r="H814" s="22" t="str">
        <f>IF($B814="","",SUMIF(Transactions!$F:$F,TEXT(Dashboard!H$3,"mmm-yyyy")&amp;Dashboard!$B814,Transactions!$D:$D))</f>
        <v/>
      </c>
      <c r="I814" s="22" t="str">
        <f>IF($B814="","",SUMIF(Transactions!$F:$F,TEXT(Dashboard!I$3,"mmm-yyyy")&amp;Dashboard!$B814,Transactions!$D:$D))</f>
        <v/>
      </c>
      <c r="J814" s="22" t="str">
        <f>IF($B814="","",SUMIF(Transactions!$F:$F,TEXT(Dashboard!J$3,"mmm-yyyy")&amp;Dashboard!$B814,Transactions!$D:$D))</f>
        <v/>
      </c>
      <c r="K814" s="22" t="str">
        <f>IF($B814="","",SUMIF(Transactions!$F:$F,TEXT(Dashboard!K$3,"mmm-yyyy")&amp;Dashboard!$B814,Transactions!$D:$D))</f>
        <v/>
      </c>
      <c r="L814" s="22" t="str">
        <f>IF($B814="","",SUMIF(Transactions!$F:$F,TEXT(Dashboard!L$3,"mmm-yyyy")&amp;Dashboard!$B814,Transactions!$D:$D))</f>
        <v/>
      </c>
      <c r="M814" s="22" t="str">
        <f>IF($B814="","",SUMIF(Transactions!$F:$F,TEXT(Dashboard!M$3,"mmm-yyyy")&amp;Dashboard!$B814,Transactions!$D:$D))</f>
        <v/>
      </c>
      <c r="N814" s="22" t="str">
        <f>IF($B814="","",SUMIF(Transactions!$F:$F,TEXT(Dashboard!N$3,"mmm-yyyy")&amp;Dashboard!$B814,Transactions!$D:$D))</f>
        <v/>
      </c>
      <c r="O814" s="22" t="str">
        <f>IF($B814="","",SUMIF(Transactions!$F:$F,TEXT(Dashboard!O$3,"mmm-yyyy")&amp;Dashboard!$B814,Transactions!$D:$D))</f>
        <v/>
      </c>
      <c r="P814" s="22" t="str">
        <f t="shared" si="25"/>
        <v/>
      </c>
    </row>
    <row r="815" spans="1:16">
      <c r="A815" s="20" t="str">
        <f t="shared" si="26"/>
        <v/>
      </c>
      <c r="B815" s="21"/>
      <c r="C815" s="22" t="str">
        <f>IF($B815="","",SUMIF(Transactions!$F:$F,TEXT(Dashboard!C$3,"mmm-yyyy")&amp;Dashboard!$B815,Transactions!$D:$D))</f>
        <v/>
      </c>
      <c r="D815" s="22" t="str">
        <f>IF($B815="","",SUMIF(Transactions!$F:$F,TEXT(Dashboard!D$3,"mmm-yyyy")&amp;Dashboard!$B815,Transactions!$D:$D))</f>
        <v/>
      </c>
      <c r="E815" s="22" t="str">
        <f>IF($B815="","",SUMIF(Transactions!$F:$F,TEXT(Dashboard!E$3,"mmm-yyyy")&amp;Dashboard!$B815,Transactions!$D:$D))</f>
        <v/>
      </c>
      <c r="F815" s="22" t="str">
        <f>IF($B815="","",SUMIF(Transactions!$F:$F,TEXT(Dashboard!F$3,"mmm-yyyy")&amp;Dashboard!$B815,Transactions!$D:$D))</f>
        <v/>
      </c>
      <c r="G815" s="22" t="str">
        <f>IF($B815="","",SUMIF(Transactions!$F:$F,TEXT(Dashboard!G$3,"mmm-yyyy")&amp;Dashboard!$B815,Transactions!$D:$D))</f>
        <v/>
      </c>
      <c r="H815" s="22" t="str">
        <f>IF($B815="","",SUMIF(Transactions!$F:$F,TEXT(Dashboard!H$3,"mmm-yyyy")&amp;Dashboard!$B815,Transactions!$D:$D))</f>
        <v/>
      </c>
      <c r="I815" s="22" t="str">
        <f>IF($B815="","",SUMIF(Transactions!$F:$F,TEXT(Dashboard!I$3,"mmm-yyyy")&amp;Dashboard!$B815,Transactions!$D:$D))</f>
        <v/>
      </c>
      <c r="J815" s="22" t="str">
        <f>IF($B815="","",SUMIF(Transactions!$F:$F,TEXT(Dashboard!J$3,"mmm-yyyy")&amp;Dashboard!$B815,Transactions!$D:$D))</f>
        <v/>
      </c>
      <c r="K815" s="22" t="str">
        <f>IF($B815="","",SUMIF(Transactions!$F:$F,TEXT(Dashboard!K$3,"mmm-yyyy")&amp;Dashboard!$B815,Transactions!$D:$D))</f>
        <v/>
      </c>
      <c r="L815" s="22" t="str">
        <f>IF($B815="","",SUMIF(Transactions!$F:$F,TEXT(Dashboard!L$3,"mmm-yyyy")&amp;Dashboard!$B815,Transactions!$D:$D))</f>
        <v/>
      </c>
      <c r="M815" s="22" t="str">
        <f>IF($B815="","",SUMIF(Transactions!$F:$F,TEXT(Dashboard!M$3,"mmm-yyyy")&amp;Dashboard!$B815,Transactions!$D:$D))</f>
        <v/>
      </c>
      <c r="N815" s="22" t="str">
        <f>IF($B815="","",SUMIF(Transactions!$F:$F,TEXT(Dashboard!N$3,"mmm-yyyy")&amp;Dashboard!$B815,Transactions!$D:$D))</f>
        <v/>
      </c>
      <c r="O815" s="22" t="str">
        <f>IF($B815="","",SUMIF(Transactions!$F:$F,TEXT(Dashboard!O$3,"mmm-yyyy")&amp;Dashboard!$B815,Transactions!$D:$D))</f>
        <v/>
      </c>
      <c r="P815" s="22" t="str">
        <f t="shared" si="25"/>
        <v/>
      </c>
    </row>
    <row r="816" spans="1:16">
      <c r="A816" s="20" t="str">
        <f t="shared" si="26"/>
        <v/>
      </c>
      <c r="B816" s="21"/>
      <c r="C816" s="22" t="str">
        <f>IF($B816="","",SUMIF(Transactions!$F:$F,TEXT(Dashboard!C$3,"mmm-yyyy")&amp;Dashboard!$B816,Transactions!$D:$D))</f>
        <v/>
      </c>
      <c r="D816" s="22" t="str">
        <f>IF($B816="","",SUMIF(Transactions!$F:$F,TEXT(Dashboard!D$3,"mmm-yyyy")&amp;Dashboard!$B816,Transactions!$D:$D))</f>
        <v/>
      </c>
      <c r="E816" s="22" t="str">
        <f>IF($B816="","",SUMIF(Transactions!$F:$F,TEXT(Dashboard!E$3,"mmm-yyyy")&amp;Dashboard!$B816,Transactions!$D:$D))</f>
        <v/>
      </c>
      <c r="F816" s="22" t="str">
        <f>IF($B816="","",SUMIF(Transactions!$F:$F,TEXT(Dashboard!F$3,"mmm-yyyy")&amp;Dashboard!$B816,Transactions!$D:$D))</f>
        <v/>
      </c>
      <c r="G816" s="22" t="str">
        <f>IF($B816="","",SUMIF(Transactions!$F:$F,TEXT(Dashboard!G$3,"mmm-yyyy")&amp;Dashboard!$B816,Transactions!$D:$D))</f>
        <v/>
      </c>
      <c r="H816" s="22" t="str">
        <f>IF($B816="","",SUMIF(Transactions!$F:$F,TEXT(Dashboard!H$3,"mmm-yyyy")&amp;Dashboard!$B816,Transactions!$D:$D))</f>
        <v/>
      </c>
      <c r="I816" s="22" t="str">
        <f>IF($B816="","",SUMIF(Transactions!$F:$F,TEXT(Dashboard!I$3,"mmm-yyyy")&amp;Dashboard!$B816,Transactions!$D:$D))</f>
        <v/>
      </c>
      <c r="J816" s="22" t="str">
        <f>IF($B816="","",SUMIF(Transactions!$F:$F,TEXT(Dashboard!J$3,"mmm-yyyy")&amp;Dashboard!$B816,Transactions!$D:$D))</f>
        <v/>
      </c>
      <c r="K816" s="22" t="str">
        <f>IF($B816="","",SUMIF(Transactions!$F:$F,TEXT(Dashboard!K$3,"mmm-yyyy")&amp;Dashboard!$B816,Transactions!$D:$D))</f>
        <v/>
      </c>
      <c r="L816" s="22" t="str">
        <f>IF($B816="","",SUMIF(Transactions!$F:$F,TEXT(Dashboard!L$3,"mmm-yyyy")&amp;Dashboard!$B816,Transactions!$D:$D))</f>
        <v/>
      </c>
      <c r="M816" s="22" t="str">
        <f>IF($B816="","",SUMIF(Transactions!$F:$F,TEXT(Dashboard!M$3,"mmm-yyyy")&amp;Dashboard!$B816,Transactions!$D:$D))</f>
        <v/>
      </c>
      <c r="N816" s="22" t="str">
        <f>IF($B816="","",SUMIF(Transactions!$F:$F,TEXT(Dashboard!N$3,"mmm-yyyy")&amp;Dashboard!$B816,Transactions!$D:$D))</f>
        <v/>
      </c>
      <c r="O816" s="22" t="str">
        <f>IF($B816="","",SUMIF(Transactions!$F:$F,TEXT(Dashboard!O$3,"mmm-yyyy")&amp;Dashboard!$B816,Transactions!$D:$D))</f>
        <v/>
      </c>
      <c r="P816" s="22" t="str">
        <f t="shared" si="25"/>
        <v/>
      </c>
    </row>
    <row r="817" spans="1:16">
      <c r="A817" s="20" t="str">
        <f t="shared" si="26"/>
        <v/>
      </c>
      <c r="B817" s="21"/>
      <c r="C817" s="22" t="str">
        <f>IF($B817="","",SUMIF(Transactions!$F:$F,TEXT(Dashboard!C$3,"mmm-yyyy")&amp;Dashboard!$B817,Transactions!$D:$D))</f>
        <v/>
      </c>
      <c r="D817" s="22" t="str">
        <f>IF($B817="","",SUMIF(Transactions!$F:$F,TEXT(Dashboard!D$3,"mmm-yyyy")&amp;Dashboard!$B817,Transactions!$D:$D))</f>
        <v/>
      </c>
      <c r="E817" s="22" t="str">
        <f>IF($B817="","",SUMIF(Transactions!$F:$F,TEXT(Dashboard!E$3,"mmm-yyyy")&amp;Dashboard!$B817,Transactions!$D:$D))</f>
        <v/>
      </c>
      <c r="F817" s="22" t="str">
        <f>IF($B817="","",SUMIF(Transactions!$F:$F,TEXT(Dashboard!F$3,"mmm-yyyy")&amp;Dashboard!$B817,Transactions!$D:$D))</f>
        <v/>
      </c>
      <c r="G817" s="22" t="str">
        <f>IF($B817="","",SUMIF(Transactions!$F:$F,TEXT(Dashboard!G$3,"mmm-yyyy")&amp;Dashboard!$B817,Transactions!$D:$D))</f>
        <v/>
      </c>
      <c r="H817" s="22" t="str">
        <f>IF($B817="","",SUMIF(Transactions!$F:$F,TEXT(Dashboard!H$3,"mmm-yyyy")&amp;Dashboard!$B817,Transactions!$D:$D))</f>
        <v/>
      </c>
      <c r="I817" s="22" t="str">
        <f>IF($B817="","",SUMIF(Transactions!$F:$F,TEXT(Dashboard!I$3,"mmm-yyyy")&amp;Dashboard!$B817,Transactions!$D:$D))</f>
        <v/>
      </c>
      <c r="J817" s="22" t="str">
        <f>IF($B817="","",SUMIF(Transactions!$F:$F,TEXT(Dashboard!J$3,"mmm-yyyy")&amp;Dashboard!$B817,Transactions!$D:$D))</f>
        <v/>
      </c>
      <c r="K817" s="22" t="str">
        <f>IF($B817="","",SUMIF(Transactions!$F:$F,TEXT(Dashboard!K$3,"mmm-yyyy")&amp;Dashboard!$B817,Transactions!$D:$D))</f>
        <v/>
      </c>
      <c r="L817" s="22" t="str">
        <f>IF($B817="","",SUMIF(Transactions!$F:$F,TEXT(Dashboard!L$3,"mmm-yyyy")&amp;Dashboard!$B817,Transactions!$D:$D))</f>
        <v/>
      </c>
      <c r="M817" s="22" t="str">
        <f>IF($B817="","",SUMIF(Transactions!$F:$F,TEXT(Dashboard!M$3,"mmm-yyyy")&amp;Dashboard!$B817,Transactions!$D:$D))</f>
        <v/>
      </c>
      <c r="N817" s="22" t="str">
        <f>IF($B817="","",SUMIF(Transactions!$F:$F,TEXT(Dashboard!N$3,"mmm-yyyy")&amp;Dashboard!$B817,Transactions!$D:$D))</f>
        <v/>
      </c>
      <c r="O817" s="22" t="str">
        <f>IF($B817="","",SUMIF(Transactions!$F:$F,TEXT(Dashboard!O$3,"mmm-yyyy")&amp;Dashboard!$B817,Transactions!$D:$D))</f>
        <v/>
      </c>
      <c r="P817" s="22" t="str">
        <f t="shared" si="25"/>
        <v/>
      </c>
    </row>
    <row r="818" spans="1:16">
      <c r="A818" s="20" t="str">
        <f t="shared" si="26"/>
        <v/>
      </c>
      <c r="B818" s="21"/>
      <c r="C818" s="22" t="str">
        <f>IF($B818="","",SUMIF(Transactions!$F:$F,TEXT(Dashboard!C$3,"mmm-yyyy")&amp;Dashboard!$B818,Transactions!$D:$D))</f>
        <v/>
      </c>
      <c r="D818" s="22" t="str">
        <f>IF($B818="","",SUMIF(Transactions!$F:$F,TEXT(Dashboard!D$3,"mmm-yyyy")&amp;Dashboard!$B818,Transactions!$D:$D))</f>
        <v/>
      </c>
      <c r="E818" s="22" t="str">
        <f>IF($B818="","",SUMIF(Transactions!$F:$F,TEXT(Dashboard!E$3,"mmm-yyyy")&amp;Dashboard!$B818,Transactions!$D:$D))</f>
        <v/>
      </c>
      <c r="F818" s="22" t="str">
        <f>IF($B818="","",SUMIF(Transactions!$F:$F,TEXT(Dashboard!F$3,"mmm-yyyy")&amp;Dashboard!$B818,Transactions!$D:$D))</f>
        <v/>
      </c>
      <c r="G818" s="22" t="str">
        <f>IF($B818="","",SUMIF(Transactions!$F:$F,TEXT(Dashboard!G$3,"mmm-yyyy")&amp;Dashboard!$B818,Transactions!$D:$D))</f>
        <v/>
      </c>
      <c r="H818" s="22" t="str">
        <f>IF($B818="","",SUMIF(Transactions!$F:$F,TEXT(Dashboard!H$3,"mmm-yyyy")&amp;Dashboard!$B818,Transactions!$D:$D))</f>
        <v/>
      </c>
      <c r="I818" s="22" t="str">
        <f>IF($B818="","",SUMIF(Transactions!$F:$F,TEXT(Dashboard!I$3,"mmm-yyyy")&amp;Dashboard!$B818,Transactions!$D:$D))</f>
        <v/>
      </c>
      <c r="J818" s="22" t="str">
        <f>IF($B818="","",SUMIF(Transactions!$F:$F,TEXT(Dashboard!J$3,"mmm-yyyy")&amp;Dashboard!$B818,Transactions!$D:$D))</f>
        <v/>
      </c>
      <c r="K818" s="22" t="str">
        <f>IF($B818="","",SUMIF(Transactions!$F:$F,TEXT(Dashboard!K$3,"mmm-yyyy")&amp;Dashboard!$B818,Transactions!$D:$D))</f>
        <v/>
      </c>
      <c r="L818" s="22" t="str">
        <f>IF($B818="","",SUMIF(Transactions!$F:$F,TEXT(Dashboard!L$3,"mmm-yyyy")&amp;Dashboard!$B818,Transactions!$D:$D))</f>
        <v/>
      </c>
      <c r="M818" s="22" t="str">
        <f>IF($B818="","",SUMIF(Transactions!$F:$F,TEXT(Dashboard!M$3,"mmm-yyyy")&amp;Dashboard!$B818,Transactions!$D:$D))</f>
        <v/>
      </c>
      <c r="N818" s="22" t="str">
        <f>IF($B818="","",SUMIF(Transactions!$F:$F,TEXT(Dashboard!N$3,"mmm-yyyy")&amp;Dashboard!$B818,Transactions!$D:$D))</f>
        <v/>
      </c>
      <c r="O818" s="22" t="str">
        <f>IF($B818="","",SUMIF(Transactions!$F:$F,TEXT(Dashboard!O$3,"mmm-yyyy")&amp;Dashboard!$B818,Transactions!$D:$D))</f>
        <v/>
      </c>
      <c r="P818" s="22" t="str">
        <f t="shared" si="25"/>
        <v/>
      </c>
    </row>
    <row r="819" spans="1:16">
      <c r="A819" s="20" t="str">
        <f t="shared" si="26"/>
        <v/>
      </c>
      <c r="B819" s="21"/>
      <c r="C819" s="22" t="str">
        <f>IF($B819="","",SUMIF(Transactions!$F:$F,TEXT(Dashboard!C$3,"mmm-yyyy")&amp;Dashboard!$B819,Transactions!$D:$D))</f>
        <v/>
      </c>
      <c r="D819" s="22" t="str">
        <f>IF($B819="","",SUMIF(Transactions!$F:$F,TEXT(Dashboard!D$3,"mmm-yyyy")&amp;Dashboard!$B819,Transactions!$D:$D))</f>
        <v/>
      </c>
      <c r="E819" s="22" t="str">
        <f>IF($B819="","",SUMIF(Transactions!$F:$F,TEXT(Dashboard!E$3,"mmm-yyyy")&amp;Dashboard!$B819,Transactions!$D:$D))</f>
        <v/>
      </c>
      <c r="F819" s="22" t="str">
        <f>IF($B819="","",SUMIF(Transactions!$F:$F,TEXT(Dashboard!F$3,"mmm-yyyy")&amp;Dashboard!$B819,Transactions!$D:$D))</f>
        <v/>
      </c>
      <c r="G819" s="22" t="str">
        <f>IF($B819="","",SUMIF(Transactions!$F:$F,TEXT(Dashboard!G$3,"mmm-yyyy")&amp;Dashboard!$B819,Transactions!$D:$D))</f>
        <v/>
      </c>
      <c r="H819" s="22" t="str">
        <f>IF($B819="","",SUMIF(Transactions!$F:$F,TEXT(Dashboard!H$3,"mmm-yyyy")&amp;Dashboard!$B819,Transactions!$D:$D))</f>
        <v/>
      </c>
      <c r="I819" s="22" t="str">
        <f>IF($B819="","",SUMIF(Transactions!$F:$F,TEXT(Dashboard!I$3,"mmm-yyyy")&amp;Dashboard!$B819,Transactions!$D:$D))</f>
        <v/>
      </c>
      <c r="J819" s="22" t="str">
        <f>IF($B819="","",SUMIF(Transactions!$F:$F,TEXT(Dashboard!J$3,"mmm-yyyy")&amp;Dashboard!$B819,Transactions!$D:$D))</f>
        <v/>
      </c>
      <c r="K819" s="22" t="str">
        <f>IF($B819="","",SUMIF(Transactions!$F:$F,TEXT(Dashboard!K$3,"mmm-yyyy")&amp;Dashboard!$B819,Transactions!$D:$D))</f>
        <v/>
      </c>
      <c r="L819" s="22" t="str">
        <f>IF($B819="","",SUMIF(Transactions!$F:$F,TEXT(Dashboard!L$3,"mmm-yyyy")&amp;Dashboard!$B819,Transactions!$D:$D))</f>
        <v/>
      </c>
      <c r="M819" s="22" t="str">
        <f>IF($B819="","",SUMIF(Transactions!$F:$F,TEXT(Dashboard!M$3,"mmm-yyyy")&amp;Dashboard!$B819,Transactions!$D:$D))</f>
        <v/>
      </c>
      <c r="N819" s="22" t="str">
        <f>IF($B819="","",SUMIF(Transactions!$F:$F,TEXT(Dashboard!N$3,"mmm-yyyy")&amp;Dashboard!$B819,Transactions!$D:$D))</f>
        <v/>
      </c>
      <c r="O819" s="22" t="str">
        <f>IF($B819="","",SUMIF(Transactions!$F:$F,TEXT(Dashboard!O$3,"mmm-yyyy")&amp;Dashboard!$B819,Transactions!$D:$D))</f>
        <v/>
      </c>
      <c r="P819" s="22" t="str">
        <f t="shared" si="25"/>
        <v/>
      </c>
    </row>
    <row r="820" spans="1:16">
      <c r="A820" s="20" t="str">
        <f t="shared" si="26"/>
        <v/>
      </c>
      <c r="B820" s="21"/>
      <c r="C820" s="22" t="str">
        <f>IF($B820="","",SUMIF(Transactions!$F:$F,TEXT(Dashboard!C$3,"mmm-yyyy")&amp;Dashboard!$B820,Transactions!$D:$D))</f>
        <v/>
      </c>
      <c r="D820" s="22" t="str">
        <f>IF($B820="","",SUMIF(Transactions!$F:$F,TEXT(Dashboard!D$3,"mmm-yyyy")&amp;Dashboard!$B820,Transactions!$D:$D))</f>
        <v/>
      </c>
      <c r="E820" s="22" t="str">
        <f>IF($B820="","",SUMIF(Transactions!$F:$F,TEXT(Dashboard!E$3,"mmm-yyyy")&amp;Dashboard!$B820,Transactions!$D:$D))</f>
        <v/>
      </c>
      <c r="F820" s="22" t="str">
        <f>IF($B820="","",SUMIF(Transactions!$F:$F,TEXT(Dashboard!F$3,"mmm-yyyy")&amp;Dashboard!$B820,Transactions!$D:$D))</f>
        <v/>
      </c>
      <c r="G820" s="22" t="str">
        <f>IF($B820="","",SUMIF(Transactions!$F:$F,TEXT(Dashboard!G$3,"mmm-yyyy")&amp;Dashboard!$B820,Transactions!$D:$D))</f>
        <v/>
      </c>
      <c r="H820" s="22" t="str">
        <f>IF($B820="","",SUMIF(Transactions!$F:$F,TEXT(Dashboard!H$3,"mmm-yyyy")&amp;Dashboard!$B820,Transactions!$D:$D))</f>
        <v/>
      </c>
      <c r="I820" s="22" t="str">
        <f>IF($B820="","",SUMIF(Transactions!$F:$F,TEXT(Dashboard!I$3,"mmm-yyyy")&amp;Dashboard!$B820,Transactions!$D:$D))</f>
        <v/>
      </c>
      <c r="J820" s="22" t="str">
        <f>IF($B820="","",SUMIF(Transactions!$F:$F,TEXT(Dashboard!J$3,"mmm-yyyy")&amp;Dashboard!$B820,Transactions!$D:$D))</f>
        <v/>
      </c>
      <c r="K820" s="22" t="str">
        <f>IF($B820="","",SUMIF(Transactions!$F:$F,TEXT(Dashboard!K$3,"mmm-yyyy")&amp;Dashboard!$B820,Transactions!$D:$D))</f>
        <v/>
      </c>
      <c r="L820" s="22" t="str">
        <f>IF($B820="","",SUMIF(Transactions!$F:$F,TEXT(Dashboard!L$3,"mmm-yyyy")&amp;Dashboard!$B820,Transactions!$D:$D))</f>
        <v/>
      </c>
      <c r="M820" s="22" t="str">
        <f>IF($B820="","",SUMIF(Transactions!$F:$F,TEXT(Dashboard!M$3,"mmm-yyyy")&amp;Dashboard!$B820,Transactions!$D:$D))</f>
        <v/>
      </c>
      <c r="N820" s="22" t="str">
        <f>IF($B820="","",SUMIF(Transactions!$F:$F,TEXT(Dashboard!N$3,"mmm-yyyy")&amp;Dashboard!$B820,Transactions!$D:$D))</f>
        <v/>
      </c>
      <c r="O820" s="22" t="str">
        <f>IF($B820="","",SUMIF(Transactions!$F:$F,TEXT(Dashboard!O$3,"mmm-yyyy")&amp;Dashboard!$B820,Transactions!$D:$D))</f>
        <v/>
      </c>
      <c r="P820" s="22" t="str">
        <f t="shared" si="25"/>
        <v/>
      </c>
    </row>
    <row r="821" spans="1:16">
      <c r="A821" s="20" t="str">
        <f t="shared" si="26"/>
        <v/>
      </c>
      <c r="B821" s="21"/>
      <c r="C821" s="22" t="str">
        <f>IF($B821="","",SUMIF(Transactions!$F:$F,TEXT(Dashboard!C$3,"mmm-yyyy")&amp;Dashboard!$B821,Transactions!$D:$D))</f>
        <v/>
      </c>
      <c r="D821" s="22" t="str">
        <f>IF($B821="","",SUMIF(Transactions!$F:$F,TEXT(Dashboard!D$3,"mmm-yyyy")&amp;Dashboard!$B821,Transactions!$D:$D))</f>
        <v/>
      </c>
      <c r="E821" s="22" t="str">
        <f>IF($B821="","",SUMIF(Transactions!$F:$F,TEXT(Dashboard!E$3,"mmm-yyyy")&amp;Dashboard!$B821,Transactions!$D:$D))</f>
        <v/>
      </c>
      <c r="F821" s="22" t="str">
        <f>IF($B821="","",SUMIF(Transactions!$F:$F,TEXT(Dashboard!F$3,"mmm-yyyy")&amp;Dashboard!$B821,Transactions!$D:$D))</f>
        <v/>
      </c>
      <c r="G821" s="22" t="str">
        <f>IF($B821="","",SUMIF(Transactions!$F:$F,TEXT(Dashboard!G$3,"mmm-yyyy")&amp;Dashboard!$B821,Transactions!$D:$D))</f>
        <v/>
      </c>
      <c r="H821" s="22" t="str">
        <f>IF($B821="","",SUMIF(Transactions!$F:$F,TEXT(Dashboard!H$3,"mmm-yyyy")&amp;Dashboard!$B821,Transactions!$D:$D))</f>
        <v/>
      </c>
      <c r="I821" s="22" t="str">
        <f>IF($B821="","",SUMIF(Transactions!$F:$F,TEXT(Dashboard!I$3,"mmm-yyyy")&amp;Dashboard!$B821,Transactions!$D:$D))</f>
        <v/>
      </c>
      <c r="J821" s="22" t="str">
        <f>IF($B821="","",SUMIF(Transactions!$F:$F,TEXT(Dashboard!J$3,"mmm-yyyy")&amp;Dashboard!$B821,Transactions!$D:$D))</f>
        <v/>
      </c>
      <c r="K821" s="22" t="str">
        <f>IF($B821="","",SUMIF(Transactions!$F:$F,TEXT(Dashboard!K$3,"mmm-yyyy")&amp;Dashboard!$B821,Transactions!$D:$D))</f>
        <v/>
      </c>
      <c r="L821" s="22" t="str">
        <f>IF($B821="","",SUMIF(Transactions!$F:$F,TEXT(Dashboard!L$3,"mmm-yyyy")&amp;Dashboard!$B821,Transactions!$D:$D))</f>
        <v/>
      </c>
      <c r="M821" s="22" t="str">
        <f>IF($B821="","",SUMIF(Transactions!$F:$F,TEXT(Dashboard!M$3,"mmm-yyyy")&amp;Dashboard!$B821,Transactions!$D:$D))</f>
        <v/>
      </c>
      <c r="N821" s="22" t="str">
        <f>IF($B821="","",SUMIF(Transactions!$F:$F,TEXT(Dashboard!N$3,"mmm-yyyy")&amp;Dashboard!$B821,Transactions!$D:$D))</f>
        <v/>
      </c>
      <c r="O821" s="22" t="str">
        <f>IF($B821="","",SUMIF(Transactions!$F:$F,TEXT(Dashboard!O$3,"mmm-yyyy")&amp;Dashboard!$B821,Transactions!$D:$D))</f>
        <v/>
      </c>
      <c r="P821" s="22" t="str">
        <f t="shared" si="25"/>
        <v/>
      </c>
    </row>
    <row r="822" spans="1:16">
      <c r="A822" s="20" t="str">
        <f t="shared" si="26"/>
        <v/>
      </c>
      <c r="B822" s="21"/>
      <c r="C822" s="22" t="str">
        <f>IF($B822="","",SUMIF(Transactions!$F:$F,TEXT(Dashboard!C$3,"mmm-yyyy")&amp;Dashboard!$B822,Transactions!$D:$D))</f>
        <v/>
      </c>
      <c r="D822" s="22" t="str">
        <f>IF($B822="","",SUMIF(Transactions!$F:$F,TEXT(Dashboard!D$3,"mmm-yyyy")&amp;Dashboard!$B822,Transactions!$D:$D))</f>
        <v/>
      </c>
      <c r="E822" s="22" t="str">
        <f>IF($B822="","",SUMIF(Transactions!$F:$F,TEXT(Dashboard!E$3,"mmm-yyyy")&amp;Dashboard!$B822,Transactions!$D:$D))</f>
        <v/>
      </c>
      <c r="F822" s="22" t="str">
        <f>IF($B822="","",SUMIF(Transactions!$F:$F,TEXT(Dashboard!F$3,"mmm-yyyy")&amp;Dashboard!$B822,Transactions!$D:$D))</f>
        <v/>
      </c>
      <c r="G822" s="22" t="str">
        <f>IF($B822="","",SUMIF(Transactions!$F:$F,TEXT(Dashboard!G$3,"mmm-yyyy")&amp;Dashboard!$B822,Transactions!$D:$D))</f>
        <v/>
      </c>
      <c r="H822" s="22" t="str">
        <f>IF($B822="","",SUMIF(Transactions!$F:$F,TEXT(Dashboard!H$3,"mmm-yyyy")&amp;Dashboard!$B822,Transactions!$D:$D))</f>
        <v/>
      </c>
      <c r="I822" s="22" t="str">
        <f>IF($B822="","",SUMIF(Transactions!$F:$F,TEXT(Dashboard!I$3,"mmm-yyyy")&amp;Dashboard!$B822,Transactions!$D:$D))</f>
        <v/>
      </c>
      <c r="J822" s="22" t="str">
        <f>IF($B822="","",SUMIF(Transactions!$F:$F,TEXT(Dashboard!J$3,"mmm-yyyy")&amp;Dashboard!$B822,Transactions!$D:$D))</f>
        <v/>
      </c>
      <c r="K822" s="22" t="str">
        <f>IF($B822="","",SUMIF(Transactions!$F:$F,TEXT(Dashboard!K$3,"mmm-yyyy")&amp;Dashboard!$B822,Transactions!$D:$D))</f>
        <v/>
      </c>
      <c r="L822" s="22" t="str">
        <f>IF($B822="","",SUMIF(Transactions!$F:$F,TEXT(Dashboard!L$3,"mmm-yyyy")&amp;Dashboard!$B822,Transactions!$D:$D))</f>
        <v/>
      </c>
      <c r="M822" s="22" t="str">
        <f>IF($B822="","",SUMIF(Transactions!$F:$F,TEXT(Dashboard!M$3,"mmm-yyyy")&amp;Dashboard!$B822,Transactions!$D:$D))</f>
        <v/>
      </c>
      <c r="N822" s="22" t="str">
        <f>IF($B822="","",SUMIF(Transactions!$F:$F,TEXT(Dashboard!N$3,"mmm-yyyy")&amp;Dashboard!$B822,Transactions!$D:$D))</f>
        <v/>
      </c>
      <c r="O822" s="22" t="str">
        <f>IF($B822="","",SUMIF(Transactions!$F:$F,TEXT(Dashboard!O$3,"mmm-yyyy")&amp;Dashboard!$B822,Transactions!$D:$D))</f>
        <v/>
      </c>
      <c r="P822" s="22" t="str">
        <f t="shared" si="25"/>
        <v/>
      </c>
    </row>
    <row r="823" spans="1:16">
      <c r="A823" s="20" t="str">
        <f t="shared" si="26"/>
        <v/>
      </c>
      <c r="B823" s="21"/>
      <c r="C823" s="22" t="str">
        <f>IF($B823="","",SUMIF(Transactions!$F:$F,TEXT(Dashboard!C$3,"mmm-yyyy")&amp;Dashboard!$B823,Transactions!$D:$D))</f>
        <v/>
      </c>
      <c r="D823" s="22" t="str">
        <f>IF($B823="","",SUMIF(Transactions!$F:$F,TEXT(Dashboard!D$3,"mmm-yyyy")&amp;Dashboard!$B823,Transactions!$D:$D))</f>
        <v/>
      </c>
      <c r="E823" s="22" t="str">
        <f>IF($B823="","",SUMIF(Transactions!$F:$F,TEXT(Dashboard!E$3,"mmm-yyyy")&amp;Dashboard!$B823,Transactions!$D:$D))</f>
        <v/>
      </c>
      <c r="F823" s="22" t="str">
        <f>IF($B823="","",SUMIF(Transactions!$F:$F,TEXT(Dashboard!F$3,"mmm-yyyy")&amp;Dashboard!$B823,Transactions!$D:$D))</f>
        <v/>
      </c>
      <c r="G823" s="22" t="str">
        <f>IF($B823="","",SUMIF(Transactions!$F:$F,TEXT(Dashboard!G$3,"mmm-yyyy")&amp;Dashboard!$B823,Transactions!$D:$D))</f>
        <v/>
      </c>
      <c r="H823" s="22" t="str">
        <f>IF($B823="","",SUMIF(Transactions!$F:$F,TEXT(Dashboard!H$3,"mmm-yyyy")&amp;Dashboard!$B823,Transactions!$D:$D))</f>
        <v/>
      </c>
      <c r="I823" s="22" t="str">
        <f>IF($B823="","",SUMIF(Transactions!$F:$F,TEXT(Dashboard!I$3,"mmm-yyyy")&amp;Dashboard!$B823,Transactions!$D:$D))</f>
        <v/>
      </c>
      <c r="J823" s="22" t="str">
        <f>IF($B823="","",SUMIF(Transactions!$F:$F,TEXT(Dashboard!J$3,"mmm-yyyy")&amp;Dashboard!$B823,Transactions!$D:$D))</f>
        <v/>
      </c>
      <c r="K823" s="22" t="str">
        <f>IF($B823="","",SUMIF(Transactions!$F:$F,TEXT(Dashboard!K$3,"mmm-yyyy")&amp;Dashboard!$B823,Transactions!$D:$D))</f>
        <v/>
      </c>
      <c r="L823" s="22" t="str">
        <f>IF($B823="","",SUMIF(Transactions!$F:$F,TEXT(Dashboard!L$3,"mmm-yyyy")&amp;Dashboard!$B823,Transactions!$D:$D))</f>
        <v/>
      </c>
      <c r="M823" s="22" t="str">
        <f>IF($B823="","",SUMIF(Transactions!$F:$F,TEXT(Dashboard!M$3,"mmm-yyyy")&amp;Dashboard!$B823,Transactions!$D:$D))</f>
        <v/>
      </c>
      <c r="N823" s="22" t="str">
        <f>IF($B823="","",SUMIF(Transactions!$F:$F,TEXT(Dashboard!N$3,"mmm-yyyy")&amp;Dashboard!$B823,Transactions!$D:$D))</f>
        <v/>
      </c>
      <c r="O823" s="22" t="str">
        <f>IF($B823="","",SUMIF(Transactions!$F:$F,TEXT(Dashboard!O$3,"mmm-yyyy")&amp;Dashboard!$B823,Transactions!$D:$D))</f>
        <v/>
      </c>
      <c r="P823" s="22" t="str">
        <f t="shared" si="25"/>
        <v/>
      </c>
    </row>
    <row r="824" spans="1:16">
      <c r="A824" s="20" t="str">
        <f t="shared" si="26"/>
        <v/>
      </c>
      <c r="B824" s="21"/>
      <c r="C824" s="22" t="str">
        <f>IF($B824="","",SUMIF(Transactions!$F:$F,TEXT(Dashboard!C$3,"mmm-yyyy")&amp;Dashboard!$B824,Transactions!$D:$D))</f>
        <v/>
      </c>
      <c r="D824" s="22" t="str">
        <f>IF($B824="","",SUMIF(Transactions!$F:$F,TEXT(Dashboard!D$3,"mmm-yyyy")&amp;Dashboard!$B824,Transactions!$D:$D))</f>
        <v/>
      </c>
      <c r="E824" s="22" t="str">
        <f>IF($B824="","",SUMIF(Transactions!$F:$F,TEXT(Dashboard!E$3,"mmm-yyyy")&amp;Dashboard!$B824,Transactions!$D:$D))</f>
        <v/>
      </c>
      <c r="F824" s="22" t="str">
        <f>IF($B824="","",SUMIF(Transactions!$F:$F,TEXT(Dashboard!F$3,"mmm-yyyy")&amp;Dashboard!$B824,Transactions!$D:$D))</f>
        <v/>
      </c>
      <c r="G824" s="22" t="str">
        <f>IF($B824="","",SUMIF(Transactions!$F:$F,TEXT(Dashboard!G$3,"mmm-yyyy")&amp;Dashboard!$B824,Transactions!$D:$D))</f>
        <v/>
      </c>
      <c r="H824" s="22" t="str">
        <f>IF($B824="","",SUMIF(Transactions!$F:$F,TEXT(Dashboard!H$3,"mmm-yyyy")&amp;Dashboard!$B824,Transactions!$D:$D))</f>
        <v/>
      </c>
      <c r="I824" s="22" t="str">
        <f>IF($B824="","",SUMIF(Transactions!$F:$F,TEXT(Dashboard!I$3,"mmm-yyyy")&amp;Dashboard!$B824,Transactions!$D:$D))</f>
        <v/>
      </c>
      <c r="J824" s="22" t="str">
        <f>IF($B824="","",SUMIF(Transactions!$F:$F,TEXT(Dashboard!J$3,"mmm-yyyy")&amp;Dashboard!$B824,Transactions!$D:$D))</f>
        <v/>
      </c>
      <c r="K824" s="22" t="str">
        <f>IF($B824="","",SUMIF(Transactions!$F:$F,TEXT(Dashboard!K$3,"mmm-yyyy")&amp;Dashboard!$B824,Transactions!$D:$D))</f>
        <v/>
      </c>
      <c r="L824" s="22" t="str">
        <f>IF($B824="","",SUMIF(Transactions!$F:$F,TEXT(Dashboard!L$3,"mmm-yyyy")&amp;Dashboard!$B824,Transactions!$D:$D))</f>
        <v/>
      </c>
      <c r="M824" s="22" t="str">
        <f>IF($B824="","",SUMIF(Transactions!$F:$F,TEXT(Dashboard!M$3,"mmm-yyyy")&amp;Dashboard!$B824,Transactions!$D:$D))</f>
        <v/>
      </c>
      <c r="N824" s="22" t="str">
        <f>IF($B824="","",SUMIF(Transactions!$F:$F,TEXT(Dashboard!N$3,"mmm-yyyy")&amp;Dashboard!$B824,Transactions!$D:$D))</f>
        <v/>
      </c>
      <c r="O824" s="22" t="str">
        <f>IF($B824="","",SUMIF(Transactions!$F:$F,TEXT(Dashboard!O$3,"mmm-yyyy")&amp;Dashboard!$B824,Transactions!$D:$D))</f>
        <v/>
      </c>
      <c r="P824" s="22" t="str">
        <f t="shared" si="25"/>
        <v/>
      </c>
    </row>
    <row r="825" spans="1:16">
      <c r="A825" s="20" t="str">
        <f t="shared" si="26"/>
        <v/>
      </c>
      <c r="B825" s="21"/>
      <c r="C825" s="22" t="str">
        <f>IF($B825="","",SUMIF(Transactions!$F:$F,TEXT(Dashboard!C$3,"mmm-yyyy")&amp;Dashboard!$B825,Transactions!$D:$D))</f>
        <v/>
      </c>
      <c r="D825" s="22" t="str">
        <f>IF($B825="","",SUMIF(Transactions!$F:$F,TEXT(Dashboard!D$3,"mmm-yyyy")&amp;Dashboard!$B825,Transactions!$D:$D))</f>
        <v/>
      </c>
      <c r="E825" s="22" t="str">
        <f>IF($B825="","",SUMIF(Transactions!$F:$F,TEXT(Dashboard!E$3,"mmm-yyyy")&amp;Dashboard!$B825,Transactions!$D:$D))</f>
        <v/>
      </c>
      <c r="F825" s="22" t="str">
        <f>IF($B825="","",SUMIF(Transactions!$F:$F,TEXT(Dashboard!F$3,"mmm-yyyy")&amp;Dashboard!$B825,Transactions!$D:$D))</f>
        <v/>
      </c>
      <c r="G825" s="22" t="str">
        <f>IF($B825="","",SUMIF(Transactions!$F:$F,TEXT(Dashboard!G$3,"mmm-yyyy")&amp;Dashboard!$B825,Transactions!$D:$D))</f>
        <v/>
      </c>
      <c r="H825" s="22" t="str">
        <f>IF($B825="","",SUMIF(Transactions!$F:$F,TEXT(Dashboard!H$3,"mmm-yyyy")&amp;Dashboard!$B825,Transactions!$D:$D))</f>
        <v/>
      </c>
      <c r="I825" s="22" t="str">
        <f>IF($B825="","",SUMIF(Transactions!$F:$F,TEXT(Dashboard!I$3,"mmm-yyyy")&amp;Dashboard!$B825,Transactions!$D:$D))</f>
        <v/>
      </c>
      <c r="J825" s="22" t="str">
        <f>IF($B825="","",SUMIF(Transactions!$F:$F,TEXT(Dashboard!J$3,"mmm-yyyy")&amp;Dashboard!$B825,Transactions!$D:$D))</f>
        <v/>
      </c>
      <c r="K825" s="22" t="str">
        <f>IF($B825="","",SUMIF(Transactions!$F:$F,TEXT(Dashboard!K$3,"mmm-yyyy")&amp;Dashboard!$B825,Transactions!$D:$D))</f>
        <v/>
      </c>
      <c r="L825" s="22" t="str">
        <f>IF($B825="","",SUMIF(Transactions!$F:$F,TEXT(Dashboard!L$3,"mmm-yyyy")&amp;Dashboard!$B825,Transactions!$D:$D))</f>
        <v/>
      </c>
      <c r="M825" s="22" t="str">
        <f>IF($B825="","",SUMIF(Transactions!$F:$F,TEXT(Dashboard!M$3,"mmm-yyyy")&amp;Dashboard!$B825,Transactions!$D:$D))</f>
        <v/>
      </c>
      <c r="N825" s="22" t="str">
        <f>IF($B825="","",SUMIF(Transactions!$F:$F,TEXT(Dashboard!N$3,"mmm-yyyy")&amp;Dashboard!$B825,Transactions!$D:$D))</f>
        <v/>
      </c>
      <c r="O825" s="22" t="str">
        <f>IF($B825="","",SUMIF(Transactions!$F:$F,TEXT(Dashboard!O$3,"mmm-yyyy")&amp;Dashboard!$B825,Transactions!$D:$D))</f>
        <v/>
      </c>
      <c r="P825" s="22" t="str">
        <f t="shared" si="25"/>
        <v/>
      </c>
    </row>
    <row r="826" spans="1:16">
      <c r="A826" s="20" t="str">
        <f t="shared" si="26"/>
        <v/>
      </c>
      <c r="B826" s="21"/>
      <c r="C826" s="22" t="str">
        <f>IF($B826="","",SUMIF(Transactions!$F:$F,TEXT(Dashboard!C$3,"mmm-yyyy")&amp;Dashboard!$B826,Transactions!$D:$D))</f>
        <v/>
      </c>
      <c r="D826" s="22" t="str">
        <f>IF($B826="","",SUMIF(Transactions!$F:$F,TEXT(Dashboard!D$3,"mmm-yyyy")&amp;Dashboard!$B826,Transactions!$D:$D))</f>
        <v/>
      </c>
      <c r="E826" s="22" t="str">
        <f>IF($B826="","",SUMIF(Transactions!$F:$F,TEXT(Dashboard!E$3,"mmm-yyyy")&amp;Dashboard!$B826,Transactions!$D:$D))</f>
        <v/>
      </c>
      <c r="F826" s="22" t="str">
        <f>IF($B826="","",SUMIF(Transactions!$F:$F,TEXT(Dashboard!F$3,"mmm-yyyy")&amp;Dashboard!$B826,Transactions!$D:$D))</f>
        <v/>
      </c>
      <c r="G826" s="22" t="str">
        <f>IF($B826="","",SUMIF(Transactions!$F:$F,TEXT(Dashboard!G$3,"mmm-yyyy")&amp;Dashboard!$B826,Transactions!$D:$D))</f>
        <v/>
      </c>
      <c r="H826" s="22" t="str">
        <f>IF($B826="","",SUMIF(Transactions!$F:$F,TEXT(Dashboard!H$3,"mmm-yyyy")&amp;Dashboard!$B826,Transactions!$D:$D))</f>
        <v/>
      </c>
      <c r="I826" s="22" t="str">
        <f>IF($B826="","",SUMIF(Transactions!$F:$F,TEXT(Dashboard!I$3,"mmm-yyyy")&amp;Dashboard!$B826,Transactions!$D:$D))</f>
        <v/>
      </c>
      <c r="J826" s="22" t="str">
        <f>IF($B826="","",SUMIF(Transactions!$F:$F,TEXT(Dashboard!J$3,"mmm-yyyy")&amp;Dashboard!$B826,Transactions!$D:$D))</f>
        <v/>
      </c>
      <c r="K826" s="22" t="str">
        <f>IF($B826="","",SUMIF(Transactions!$F:$F,TEXT(Dashboard!K$3,"mmm-yyyy")&amp;Dashboard!$B826,Transactions!$D:$D))</f>
        <v/>
      </c>
      <c r="L826" s="22" t="str">
        <f>IF($B826="","",SUMIF(Transactions!$F:$F,TEXT(Dashboard!L$3,"mmm-yyyy")&amp;Dashboard!$B826,Transactions!$D:$D))</f>
        <v/>
      </c>
      <c r="M826" s="22" t="str">
        <f>IF($B826="","",SUMIF(Transactions!$F:$F,TEXT(Dashboard!M$3,"mmm-yyyy")&amp;Dashboard!$B826,Transactions!$D:$D))</f>
        <v/>
      </c>
      <c r="N826" s="22" t="str">
        <f>IF($B826="","",SUMIF(Transactions!$F:$F,TEXT(Dashboard!N$3,"mmm-yyyy")&amp;Dashboard!$B826,Transactions!$D:$D))</f>
        <v/>
      </c>
      <c r="O826" s="22" t="str">
        <f>IF($B826="","",SUMIF(Transactions!$F:$F,TEXT(Dashboard!O$3,"mmm-yyyy")&amp;Dashboard!$B826,Transactions!$D:$D))</f>
        <v/>
      </c>
      <c r="P826" s="22" t="str">
        <f t="shared" si="25"/>
        <v/>
      </c>
    </row>
    <row r="827" spans="1:16">
      <c r="A827" s="20" t="str">
        <f t="shared" si="26"/>
        <v/>
      </c>
      <c r="B827" s="21"/>
      <c r="C827" s="22" t="str">
        <f>IF($B827="","",SUMIF(Transactions!$F:$F,TEXT(Dashboard!C$3,"mmm-yyyy")&amp;Dashboard!$B827,Transactions!$D:$D))</f>
        <v/>
      </c>
      <c r="D827" s="22" t="str">
        <f>IF($B827="","",SUMIF(Transactions!$F:$F,TEXT(Dashboard!D$3,"mmm-yyyy")&amp;Dashboard!$B827,Transactions!$D:$D))</f>
        <v/>
      </c>
      <c r="E827" s="22" t="str">
        <f>IF($B827="","",SUMIF(Transactions!$F:$F,TEXT(Dashboard!E$3,"mmm-yyyy")&amp;Dashboard!$B827,Transactions!$D:$D))</f>
        <v/>
      </c>
      <c r="F827" s="22" t="str">
        <f>IF($B827="","",SUMIF(Transactions!$F:$F,TEXT(Dashboard!F$3,"mmm-yyyy")&amp;Dashboard!$B827,Transactions!$D:$D))</f>
        <v/>
      </c>
      <c r="G827" s="22" t="str">
        <f>IF($B827="","",SUMIF(Transactions!$F:$F,TEXT(Dashboard!G$3,"mmm-yyyy")&amp;Dashboard!$B827,Transactions!$D:$D))</f>
        <v/>
      </c>
      <c r="H827" s="22" t="str">
        <f>IF($B827="","",SUMIF(Transactions!$F:$F,TEXT(Dashboard!H$3,"mmm-yyyy")&amp;Dashboard!$B827,Transactions!$D:$D))</f>
        <v/>
      </c>
      <c r="I827" s="22" t="str">
        <f>IF($B827="","",SUMIF(Transactions!$F:$F,TEXT(Dashboard!I$3,"mmm-yyyy")&amp;Dashboard!$B827,Transactions!$D:$D))</f>
        <v/>
      </c>
      <c r="J827" s="22" t="str">
        <f>IF($B827="","",SUMIF(Transactions!$F:$F,TEXT(Dashboard!J$3,"mmm-yyyy")&amp;Dashboard!$B827,Transactions!$D:$D))</f>
        <v/>
      </c>
      <c r="K827" s="22" t="str">
        <f>IF($B827="","",SUMIF(Transactions!$F:$F,TEXT(Dashboard!K$3,"mmm-yyyy")&amp;Dashboard!$B827,Transactions!$D:$D))</f>
        <v/>
      </c>
      <c r="L827" s="22" t="str">
        <f>IF($B827="","",SUMIF(Transactions!$F:$F,TEXT(Dashboard!L$3,"mmm-yyyy")&amp;Dashboard!$B827,Transactions!$D:$D))</f>
        <v/>
      </c>
      <c r="M827" s="22" t="str">
        <f>IF($B827="","",SUMIF(Transactions!$F:$F,TEXT(Dashboard!M$3,"mmm-yyyy")&amp;Dashboard!$B827,Transactions!$D:$D))</f>
        <v/>
      </c>
      <c r="N827" s="22" t="str">
        <f>IF($B827="","",SUMIF(Transactions!$F:$F,TEXT(Dashboard!N$3,"mmm-yyyy")&amp;Dashboard!$B827,Transactions!$D:$D))</f>
        <v/>
      </c>
      <c r="O827" s="22" t="str">
        <f>IF($B827="","",SUMIF(Transactions!$F:$F,TEXT(Dashboard!O$3,"mmm-yyyy")&amp;Dashboard!$B827,Transactions!$D:$D))</f>
        <v/>
      </c>
      <c r="P827" s="22" t="str">
        <f t="shared" si="25"/>
        <v/>
      </c>
    </row>
    <row r="828" spans="1:16">
      <c r="A828" s="20" t="str">
        <f t="shared" si="26"/>
        <v/>
      </c>
      <c r="B828" s="21"/>
      <c r="C828" s="22" t="str">
        <f>IF($B828="","",SUMIF(Transactions!$F:$F,TEXT(Dashboard!C$3,"mmm-yyyy")&amp;Dashboard!$B828,Transactions!$D:$D))</f>
        <v/>
      </c>
      <c r="D828" s="22" t="str">
        <f>IF($B828="","",SUMIF(Transactions!$F:$F,TEXT(Dashboard!D$3,"mmm-yyyy")&amp;Dashboard!$B828,Transactions!$D:$D))</f>
        <v/>
      </c>
      <c r="E828" s="22" t="str">
        <f>IF($B828="","",SUMIF(Transactions!$F:$F,TEXT(Dashboard!E$3,"mmm-yyyy")&amp;Dashboard!$B828,Transactions!$D:$D))</f>
        <v/>
      </c>
      <c r="F828" s="22" t="str">
        <f>IF($B828="","",SUMIF(Transactions!$F:$F,TEXT(Dashboard!F$3,"mmm-yyyy")&amp;Dashboard!$B828,Transactions!$D:$D))</f>
        <v/>
      </c>
      <c r="G828" s="22" t="str">
        <f>IF($B828="","",SUMIF(Transactions!$F:$F,TEXT(Dashboard!G$3,"mmm-yyyy")&amp;Dashboard!$B828,Transactions!$D:$D))</f>
        <v/>
      </c>
      <c r="H828" s="22" t="str">
        <f>IF($B828="","",SUMIF(Transactions!$F:$F,TEXT(Dashboard!H$3,"mmm-yyyy")&amp;Dashboard!$B828,Transactions!$D:$D))</f>
        <v/>
      </c>
      <c r="I828" s="22" t="str">
        <f>IF($B828="","",SUMIF(Transactions!$F:$F,TEXT(Dashboard!I$3,"mmm-yyyy")&amp;Dashboard!$B828,Transactions!$D:$D))</f>
        <v/>
      </c>
      <c r="J828" s="22" t="str">
        <f>IF($B828="","",SUMIF(Transactions!$F:$F,TEXT(Dashboard!J$3,"mmm-yyyy")&amp;Dashboard!$B828,Transactions!$D:$D))</f>
        <v/>
      </c>
      <c r="K828" s="22" t="str">
        <f>IF($B828="","",SUMIF(Transactions!$F:$F,TEXT(Dashboard!K$3,"mmm-yyyy")&amp;Dashboard!$B828,Transactions!$D:$D))</f>
        <v/>
      </c>
      <c r="L828" s="22" t="str">
        <f>IF($B828="","",SUMIF(Transactions!$F:$F,TEXT(Dashboard!L$3,"mmm-yyyy")&amp;Dashboard!$B828,Transactions!$D:$D))</f>
        <v/>
      </c>
      <c r="M828" s="22" t="str">
        <f>IF($B828="","",SUMIF(Transactions!$F:$F,TEXT(Dashboard!M$3,"mmm-yyyy")&amp;Dashboard!$B828,Transactions!$D:$D))</f>
        <v/>
      </c>
      <c r="N828" s="22" t="str">
        <f>IF($B828="","",SUMIF(Transactions!$F:$F,TEXT(Dashboard!N$3,"mmm-yyyy")&amp;Dashboard!$B828,Transactions!$D:$D))</f>
        <v/>
      </c>
      <c r="O828" s="22" t="str">
        <f>IF($B828="","",SUMIF(Transactions!$F:$F,TEXT(Dashboard!O$3,"mmm-yyyy")&amp;Dashboard!$B828,Transactions!$D:$D))</f>
        <v/>
      </c>
      <c r="P828" s="22" t="str">
        <f t="shared" si="25"/>
        <v/>
      </c>
    </row>
    <row r="829" spans="1:16">
      <c r="A829" s="20" t="str">
        <f t="shared" si="26"/>
        <v/>
      </c>
      <c r="B829" s="21"/>
      <c r="C829" s="22" t="str">
        <f>IF($B829="","",SUMIF(Transactions!$F:$F,TEXT(Dashboard!C$3,"mmm-yyyy")&amp;Dashboard!$B829,Transactions!$D:$D))</f>
        <v/>
      </c>
      <c r="D829" s="22" t="str">
        <f>IF($B829="","",SUMIF(Transactions!$F:$F,TEXT(Dashboard!D$3,"mmm-yyyy")&amp;Dashboard!$B829,Transactions!$D:$D))</f>
        <v/>
      </c>
      <c r="E829" s="22" t="str">
        <f>IF($B829="","",SUMIF(Transactions!$F:$F,TEXT(Dashboard!E$3,"mmm-yyyy")&amp;Dashboard!$B829,Transactions!$D:$D))</f>
        <v/>
      </c>
      <c r="F829" s="22" t="str">
        <f>IF($B829="","",SUMIF(Transactions!$F:$F,TEXT(Dashboard!F$3,"mmm-yyyy")&amp;Dashboard!$B829,Transactions!$D:$D))</f>
        <v/>
      </c>
      <c r="G829" s="22" t="str">
        <f>IF($B829="","",SUMIF(Transactions!$F:$F,TEXT(Dashboard!G$3,"mmm-yyyy")&amp;Dashboard!$B829,Transactions!$D:$D))</f>
        <v/>
      </c>
      <c r="H829" s="22" t="str">
        <f>IF($B829="","",SUMIF(Transactions!$F:$F,TEXT(Dashboard!H$3,"mmm-yyyy")&amp;Dashboard!$B829,Transactions!$D:$D))</f>
        <v/>
      </c>
      <c r="I829" s="22" t="str">
        <f>IF($B829="","",SUMIF(Transactions!$F:$F,TEXT(Dashboard!I$3,"mmm-yyyy")&amp;Dashboard!$B829,Transactions!$D:$D))</f>
        <v/>
      </c>
      <c r="J829" s="22" t="str">
        <f>IF($B829="","",SUMIF(Transactions!$F:$F,TEXT(Dashboard!J$3,"mmm-yyyy")&amp;Dashboard!$B829,Transactions!$D:$D))</f>
        <v/>
      </c>
      <c r="K829" s="22" t="str">
        <f>IF($B829="","",SUMIF(Transactions!$F:$F,TEXT(Dashboard!K$3,"mmm-yyyy")&amp;Dashboard!$B829,Transactions!$D:$D))</f>
        <v/>
      </c>
      <c r="L829" s="22" t="str">
        <f>IF($B829="","",SUMIF(Transactions!$F:$F,TEXT(Dashboard!L$3,"mmm-yyyy")&amp;Dashboard!$B829,Transactions!$D:$D))</f>
        <v/>
      </c>
      <c r="M829" s="22" t="str">
        <f>IF($B829="","",SUMIF(Transactions!$F:$F,TEXT(Dashboard!M$3,"mmm-yyyy")&amp;Dashboard!$B829,Transactions!$D:$D))</f>
        <v/>
      </c>
      <c r="N829" s="22" t="str">
        <f>IF($B829="","",SUMIF(Transactions!$F:$F,TEXT(Dashboard!N$3,"mmm-yyyy")&amp;Dashboard!$B829,Transactions!$D:$D))</f>
        <v/>
      </c>
      <c r="O829" s="22" t="str">
        <f>IF($B829="","",SUMIF(Transactions!$F:$F,TEXT(Dashboard!O$3,"mmm-yyyy")&amp;Dashboard!$B829,Transactions!$D:$D))</f>
        <v/>
      </c>
      <c r="P829" s="22" t="str">
        <f t="shared" si="25"/>
        <v/>
      </c>
    </row>
    <row r="830" spans="1:16">
      <c r="A830" s="20" t="str">
        <f t="shared" si="26"/>
        <v/>
      </c>
      <c r="B830" s="21"/>
      <c r="C830" s="22" t="str">
        <f>IF($B830="","",SUMIF(Transactions!$F:$F,TEXT(Dashboard!C$3,"mmm-yyyy")&amp;Dashboard!$B830,Transactions!$D:$D))</f>
        <v/>
      </c>
      <c r="D830" s="22" t="str">
        <f>IF($B830="","",SUMIF(Transactions!$F:$F,TEXT(Dashboard!D$3,"mmm-yyyy")&amp;Dashboard!$B830,Transactions!$D:$D))</f>
        <v/>
      </c>
      <c r="E830" s="22" t="str">
        <f>IF($B830="","",SUMIF(Transactions!$F:$F,TEXT(Dashboard!E$3,"mmm-yyyy")&amp;Dashboard!$B830,Transactions!$D:$D))</f>
        <v/>
      </c>
      <c r="F830" s="22" t="str">
        <f>IF($B830="","",SUMIF(Transactions!$F:$F,TEXT(Dashboard!F$3,"mmm-yyyy")&amp;Dashboard!$B830,Transactions!$D:$D))</f>
        <v/>
      </c>
      <c r="G830" s="22" t="str">
        <f>IF($B830="","",SUMIF(Transactions!$F:$F,TEXT(Dashboard!G$3,"mmm-yyyy")&amp;Dashboard!$B830,Transactions!$D:$D))</f>
        <v/>
      </c>
      <c r="H830" s="22" t="str">
        <f>IF($B830="","",SUMIF(Transactions!$F:$F,TEXT(Dashboard!H$3,"mmm-yyyy")&amp;Dashboard!$B830,Transactions!$D:$D))</f>
        <v/>
      </c>
      <c r="I830" s="22" t="str">
        <f>IF($B830="","",SUMIF(Transactions!$F:$F,TEXT(Dashboard!I$3,"mmm-yyyy")&amp;Dashboard!$B830,Transactions!$D:$D))</f>
        <v/>
      </c>
      <c r="J830" s="22" t="str">
        <f>IF($B830="","",SUMIF(Transactions!$F:$F,TEXT(Dashboard!J$3,"mmm-yyyy")&amp;Dashboard!$B830,Transactions!$D:$D))</f>
        <v/>
      </c>
      <c r="K830" s="22" t="str">
        <f>IF($B830="","",SUMIF(Transactions!$F:$F,TEXT(Dashboard!K$3,"mmm-yyyy")&amp;Dashboard!$B830,Transactions!$D:$D))</f>
        <v/>
      </c>
      <c r="L830" s="22" t="str">
        <f>IF($B830="","",SUMIF(Transactions!$F:$F,TEXT(Dashboard!L$3,"mmm-yyyy")&amp;Dashboard!$B830,Transactions!$D:$D))</f>
        <v/>
      </c>
      <c r="M830" s="22" t="str">
        <f>IF($B830="","",SUMIF(Transactions!$F:$F,TEXT(Dashboard!M$3,"mmm-yyyy")&amp;Dashboard!$B830,Transactions!$D:$D))</f>
        <v/>
      </c>
      <c r="N830" s="22" t="str">
        <f>IF($B830="","",SUMIF(Transactions!$F:$F,TEXT(Dashboard!N$3,"mmm-yyyy")&amp;Dashboard!$B830,Transactions!$D:$D))</f>
        <v/>
      </c>
      <c r="O830" s="22" t="str">
        <f>IF($B830="","",SUMIF(Transactions!$F:$F,TEXT(Dashboard!O$3,"mmm-yyyy")&amp;Dashboard!$B830,Transactions!$D:$D))</f>
        <v/>
      </c>
      <c r="P830" s="22" t="str">
        <f t="shared" si="25"/>
        <v/>
      </c>
    </row>
    <row r="831" spans="1:16">
      <c r="A831" s="20" t="str">
        <f t="shared" si="26"/>
        <v/>
      </c>
      <c r="B831" s="21"/>
      <c r="C831" s="22" t="str">
        <f>IF($B831="","",SUMIF(Transactions!$F:$F,TEXT(Dashboard!C$3,"mmm-yyyy")&amp;Dashboard!$B831,Transactions!$D:$D))</f>
        <v/>
      </c>
      <c r="D831" s="22" t="str">
        <f>IF($B831="","",SUMIF(Transactions!$F:$F,TEXT(Dashboard!D$3,"mmm-yyyy")&amp;Dashboard!$B831,Transactions!$D:$D))</f>
        <v/>
      </c>
      <c r="E831" s="22" t="str">
        <f>IF($B831="","",SUMIF(Transactions!$F:$F,TEXT(Dashboard!E$3,"mmm-yyyy")&amp;Dashboard!$B831,Transactions!$D:$D))</f>
        <v/>
      </c>
      <c r="F831" s="22" t="str">
        <f>IF($B831="","",SUMIF(Transactions!$F:$F,TEXT(Dashboard!F$3,"mmm-yyyy")&amp;Dashboard!$B831,Transactions!$D:$D))</f>
        <v/>
      </c>
      <c r="G831" s="22" t="str">
        <f>IF($B831="","",SUMIF(Transactions!$F:$F,TEXT(Dashboard!G$3,"mmm-yyyy")&amp;Dashboard!$B831,Transactions!$D:$D))</f>
        <v/>
      </c>
      <c r="H831" s="22" t="str">
        <f>IF($B831="","",SUMIF(Transactions!$F:$F,TEXT(Dashboard!H$3,"mmm-yyyy")&amp;Dashboard!$B831,Transactions!$D:$D))</f>
        <v/>
      </c>
      <c r="I831" s="22" t="str">
        <f>IF($B831="","",SUMIF(Transactions!$F:$F,TEXT(Dashboard!I$3,"mmm-yyyy")&amp;Dashboard!$B831,Transactions!$D:$D))</f>
        <v/>
      </c>
      <c r="J831" s="22" t="str">
        <f>IF($B831="","",SUMIF(Transactions!$F:$F,TEXT(Dashboard!J$3,"mmm-yyyy")&amp;Dashboard!$B831,Transactions!$D:$D))</f>
        <v/>
      </c>
      <c r="K831" s="22" t="str">
        <f>IF($B831="","",SUMIF(Transactions!$F:$F,TEXT(Dashboard!K$3,"mmm-yyyy")&amp;Dashboard!$B831,Transactions!$D:$D))</f>
        <v/>
      </c>
      <c r="L831" s="22" t="str">
        <f>IF($B831="","",SUMIF(Transactions!$F:$F,TEXT(Dashboard!L$3,"mmm-yyyy")&amp;Dashboard!$B831,Transactions!$D:$D))</f>
        <v/>
      </c>
      <c r="M831" s="22" t="str">
        <f>IF($B831="","",SUMIF(Transactions!$F:$F,TEXT(Dashboard!M$3,"mmm-yyyy")&amp;Dashboard!$B831,Transactions!$D:$D))</f>
        <v/>
      </c>
      <c r="N831" s="22" t="str">
        <f>IF($B831="","",SUMIF(Transactions!$F:$F,TEXT(Dashboard!N$3,"mmm-yyyy")&amp;Dashboard!$B831,Transactions!$D:$D))</f>
        <v/>
      </c>
      <c r="O831" s="22" t="str">
        <f>IF($B831="","",SUMIF(Transactions!$F:$F,TEXT(Dashboard!O$3,"mmm-yyyy")&amp;Dashboard!$B831,Transactions!$D:$D))</f>
        <v/>
      </c>
      <c r="P831" s="22" t="str">
        <f t="shared" si="25"/>
        <v/>
      </c>
    </row>
    <row r="832" spans="1:16">
      <c r="A832" s="20" t="str">
        <f t="shared" si="26"/>
        <v/>
      </c>
      <c r="B832" s="21"/>
      <c r="C832" s="22" t="str">
        <f>IF($B832="","",SUMIF(Transactions!$F:$F,TEXT(Dashboard!C$3,"mmm-yyyy")&amp;Dashboard!$B832,Transactions!$D:$D))</f>
        <v/>
      </c>
      <c r="D832" s="22" t="str">
        <f>IF($B832="","",SUMIF(Transactions!$F:$F,TEXT(Dashboard!D$3,"mmm-yyyy")&amp;Dashboard!$B832,Transactions!$D:$D))</f>
        <v/>
      </c>
      <c r="E832" s="22" t="str">
        <f>IF($B832="","",SUMIF(Transactions!$F:$F,TEXT(Dashboard!E$3,"mmm-yyyy")&amp;Dashboard!$B832,Transactions!$D:$D))</f>
        <v/>
      </c>
      <c r="F832" s="22" t="str">
        <f>IF($B832="","",SUMIF(Transactions!$F:$F,TEXT(Dashboard!F$3,"mmm-yyyy")&amp;Dashboard!$B832,Transactions!$D:$D))</f>
        <v/>
      </c>
      <c r="G832" s="22" t="str">
        <f>IF($B832="","",SUMIF(Transactions!$F:$F,TEXT(Dashboard!G$3,"mmm-yyyy")&amp;Dashboard!$B832,Transactions!$D:$D))</f>
        <v/>
      </c>
      <c r="H832" s="22" t="str">
        <f>IF($B832="","",SUMIF(Transactions!$F:$F,TEXT(Dashboard!H$3,"mmm-yyyy")&amp;Dashboard!$B832,Transactions!$D:$D))</f>
        <v/>
      </c>
      <c r="I832" s="22" t="str">
        <f>IF($B832="","",SUMIF(Transactions!$F:$F,TEXT(Dashboard!I$3,"mmm-yyyy")&amp;Dashboard!$B832,Transactions!$D:$D))</f>
        <v/>
      </c>
      <c r="J832" s="22" t="str">
        <f>IF($B832="","",SUMIF(Transactions!$F:$F,TEXT(Dashboard!J$3,"mmm-yyyy")&amp;Dashboard!$B832,Transactions!$D:$D))</f>
        <v/>
      </c>
      <c r="K832" s="22" t="str">
        <f>IF($B832="","",SUMIF(Transactions!$F:$F,TEXT(Dashboard!K$3,"mmm-yyyy")&amp;Dashboard!$B832,Transactions!$D:$D))</f>
        <v/>
      </c>
      <c r="L832" s="22" t="str">
        <f>IF($B832="","",SUMIF(Transactions!$F:$F,TEXT(Dashboard!L$3,"mmm-yyyy")&amp;Dashboard!$B832,Transactions!$D:$D))</f>
        <v/>
      </c>
      <c r="M832" s="22" t="str">
        <f>IF($B832="","",SUMIF(Transactions!$F:$F,TEXT(Dashboard!M$3,"mmm-yyyy")&amp;Dashboard!$B832,Transactions!$D:$D))</f>
        <v/>
      </c>
      <c r="N832" s="22" t="str">
        <f>IF($B832="","",SUMIF(Transactions!$F:$F,TEXT(Dashboard!N$3,"mmm-yyyy")&amp;Dashboard!$B832,Transactions!$D:$D))</f>
        <v/>
      </c>
      <c r="O832" s="22" t="str">
        <f>IF($B832="","",SUMIF(Transactions!$F:$F,TEXT(Dashboard!O$3,"mmm-yyyy")&amp;Dashboard!$B832,Transactions!$D:$D))</f>
        <v/>
      </c>
      <c r="P832" s="22" t="str">
        <f t="shared" si="25"/>
        <v/>
      </c>
    </row>
    <row r="833" spans="1:16">
      <c r="A833" s="20" t="str">
        <f t="shared" si="26"/>
        <v/>
      </c>
      <c r="B833" s="21"/>
      <c r="C833" s="22" t="str">
        <f>IF($B833="","",SUMIF(Transactions!$F:$F,TEXT(Dashboard!C$3,"mmm-yyyy")&amp;Dashboard!$B833,Transactions!$D:$D))</f>
        <v/>
      </c>
      <c r="D833" s="22" t="str">
        <f>IF($B833="","",SUMIF(Transactions!$F:$F,TEXT(Dashboard!D$3,"mmm-yyyy")&amp;Dashboard!$B833,Transactions!$D:$D))</f>
        <v/>
      </c>
      <c r="E833" s="22" t="str">
        <f>IF($B833="","",SUMIF(Transactions!$F:$F,TEXT(Dashboard!E$3,"mmm-yyyy")&amp;Dashboard!$B833,Transactions!$D:$D))</f>
        <v/>
      </c>
      <c r="F833" s="22" t="str">
        <f>IF($B833="","",SUMIF(Transactions!$F:$F,TEXT(Dashboard!F$3,"mmm-yyyy")&amp;Dashboard!$B833,Transactions!$D:$D))</f>
        <v/>
      </c>
      <c r="G833" s="22" t="str">
        <f>IF($B833="","",SUMIF(Transactions!$F:$F,TEXT(Dashboard!G$3,"mmm-yyyy")&amp;Dashboard!$B833,Transactions!$D:$D))</f>
        <v/>
      </c>
      <c r="H833" s="22" t="str">
        <f>IF($B833="","",SUMIF(Transactions!$F:$F,TEXT(Dashboard!H$3,"mmm-yyyy")&amp;Dashboard!$B833,Transactions!$D:$D))</f>
        <v/>
      </c>
      <c r="I833" s="22" t="str">
        <f>IF($B833="","",SUMIF(Transactions!$F:$F,TEXT(Dashboard!I$3,"mmm-yyyy")&amp;Dashboard!$B833,Transactions!$D:$D))</f>
        <v/>
      </c>
      <c r="J833" s="22" t="str">
        <f>IF($B833="","",SUMIF(Transactions!$F:$F,TEXT(Dashboard!J$3,"mmm-yyyy")&amp;Dashboard!$B833,Transactions!$D:$D))</f>
        <v/>
      </c>
      <c r="K833" s="22" t="str">
        <f>IF($B833="","",SUMIF(Transactions!$F:$F,TEXT(Dashboard!K$3,"mmm-yyyy")&amp;Dashboard!$B833,Transactions!$D:$D))</f>
        <v/>
      </c>
      <c r="L833" s="22" t="str">
        <f>IF($B833="","",SUMIF(Transactions!$F:$F,TEXT(Dashboard!L$3,"mmm-yyyy")&amp;Dashboard!$B833,Transactions!$D:$D))</f>
        <v/>
      </c>
      <c r="M833" s="22" t="str">
        <f>IF($B833="","",SUMIF(Transactions!$F:$F,TEXT(Dashboard!M$3,"mmm-yyyy")&amp;Dashboard!$B833,Transactions!$D:$D))</f>
        <v/>
      </c>
      <c r="N833" s="22" t="str">
        <f>IF($B833="","",SUMIF(Transactions!$F:$F,TEXT(Dashboard!N$3,"mmm-yyyy")&amp;Dashboard!$B833,Transactions!$D:$D))</f>
        <v/>
      </c>
      <c r="O833" s="22" t="str">
        <f>IF($B833="","",SUMIF(Transactions!$F:$F,TEXT(Dashboard!O$3,"mmm-yyyy")&amp;Dashboard!$B833,Transactions!$D:$D))</f>
        <v/>
      </c>
      <c r="P833" s="22" t="str">
        <f t="shared" si="25"/>
        <v/>
      </c>
    </row>
    <row r="834" spans="1:16">
      <c r="A834" s="20" t="str">
        <f t="shared" si="26"/>
        <v/>
      </c>
      <c r="B834" s="21"/>
      <c r="C834" s="22" t="str">
        <f>IF($B834="","",SUMIF(Transactions!$F:$F,TEXT(Dashboard!C$3,"mmm-yyyy")&amp;Dashboard!$B834,Transactions!$D:$D))</f>
        <v/>
      </c>
      <c r="D834" s="22" t="str">
        <f>IF($B834="","",SUMIF(Transactions!$F:$F,TEXT(Dashboard!D$3,"mmm-yyyy")&amp;Dashboard!$B834,Transactions!$D:$D))</f>
        <v/>
      </c>
      <c r="E834" s="22" t="str">
        <f>IF($B834="","",SUMIF(Transactions!$F:$F,TEXT(Dashboard!E$3,"mmm-yyyy")&amp;Dashboard!$B834,Transactions!$D:$D))</f>
        <v/>
      </c>
      <c r="F834" s="22" t="str">
        <f>IF($B834="","",SUMIF(Transactions!$F:$F,TEXT(Dashboard!F$3,"mmm-yyyy")&amp;Dashboard!$B834,Transactions!$D:$D))</f>
        <v/>
      </c>
      <c r="G834" s="22" t="str">
        <f>IF($B834="","",SUMIF(Transactions!$F:$F,TEXT(Dashboard!G$3,"mmm-yyyy")&amp;Dashboard!$B834,Transactions!$D:$D))</f>
        <v/>
      </c>
      <c r="H834" s="22" t="str">
        <f>IF($B834="","",SUMIF(Transactions!$F:$F,TEXT(Dashboard!H$3,"mmm-yyyy")&amp;Dashboard!$B834,Transactions!$D:$D))</f>
        <v/>
      </c>
      <c r="I834" s="22" t="str">
        <f>IF($B834="","",SUMIF(Transactions!$F:$F,TEXT(Dashboard!I$3,"mmm-yyyy")&amp;Dashboard!$B834,Transactions!$D:$D))</f>
        <v/>
      </c>
      <c r="J834" s="22" t="str">
        <f>IF($B834="","",SUMIF(Transactions!$F:$F,TEXT(Dashboard!J$3,"mmm-yyyy")&amp;Dashboard!$B834,Transactions!$D:$D))</f>
        <v/>
      </c>
      <c r="K834" s="22" t="str">
        <f>IF($B834="","",SUMIF(Transactions!$F:$F,TEXT(Dashboard!K$3,"mmm-yyyy")&amp;Dashboard!$B834,Transactions!$D:$D))</f>
        <v/>
      </c>
      <c r="L834" s="22" t="str">
        <f>IF($B834="","",SUMIF(Transactions!$F:$F,TEXT(Dashboard!L$3,"mmm-yyyy")&amp;Dashboard!$B834,Transactions!$D:$D))</f>
        <v/>
      </c>
      <c r="M834" s="22" t="str">
        <f>IF($B834="","",SUMIF(Transactions!$F:$F,TEXT(Dashboard!M$3,"mmm-yyyy")&amp;Dashboard!$B834,Transactions!$D:$D))</f>
        <v/>
      </c>
      <c r="N834" s="22" t="str">
        <f>IF($B834="","",SUMIF(Transactions!$F:$F,TEXT(Dashboard!N$3,"mmm-yyyy")&amp;Dashboard!$B834,Transactions!$D:$D))</f>
        <v/>
      </c>
      <c r="O834" s="22" t="str">
        <f>IF($B834="","",SUMIF(Transactions!$F:$F,TEXT(Dashboard!O$3,"mmm-yyyy")&amp;Dashboard!$B834,Transactions!$D:$D))</f>
        <v/>
      </c>
      <c r="P834" s="22" t="str">
        <f t="shared" si="25"/>
        <v/>
      </c>
    </row>
    <row r="835" spans="1:16">
      <c r="A835" s="20" t="str">
        <f t="shared" si="26"/>
        <v/>
      </c>
      <c r="B835" s="21"/>
      <c r="C835" s="22" t="str">
        <f>IF($B835="","",SUMIF(Transactions!$F:$F,TEXT(Dashboard!C$3,"mmm-yyyy")&amp;Dashboard!$B835,Transactions!$D:$D))</f>
        <v/>
      </c>
      <c r="D835" s="22" t="str">
        <f>IF($B835="","",SUMIF(Transactions!$F:$F,TEXT(Dashboard!D$3,"mmm-yyyy")&amp;Dashboard!$B835,Transactions!$D:$D))</f>
        <v/>
      </c>
      <c r="E835" s="22" t="str">
        <f>IF($B835="","",SUMIF(Transactions!$F:$F,TEXT(Dashboard!E$3,"mmm-yyyy")&amp;Dashboard!$B835,Transactions!$D:$D))</f>
        <v/>
      </c>
      <c r="F835" s="22" t="str">
        <f>IF($B835="","",SUMIF(Transactions!$F:$F,TEXT(Dashboard!F$3,"mmm-yyyy")&amp;Dashboard!$B835,Transactions!$D:$D))</f>
        <v/>
      </c>
      <c r="G835" s="22" t="str">
        <f>IF($B835="","",SUMIF(Transactions!$F:$F,TEXT(Dashboard!G$3,"mmm-yyyy")&amp;Dashboard!$B835,Transactions!$D:$D))</f>
        <v/>
      </c>
      <c r="H835" s="22" t="str">
        <f>IF($B835="","",SUMIF(Transactions!$F:$F,TEXT(Dashboard!H$3,"mmm-yyyy")&amp;Dashboard!$B835,Transactions!$D:$D))</f>
        <v/>
      </c>
      <c r="I835" s="22" t="str">
        <f>IF($B835="","",SUMIF(Transactions!$F:$F,TEXT(Dashboard!I$3,"mmm-yyyy")&amp;Dashboard!$B835,Transactions!$D:$D))</f>
        <v/>
      </c>
      <c r="J835" s="22" t="str">
        <f>IF($B835="","",SUMIF(Transactions!$F:$F,TEXT(Dashboard!J$3,"mmm-yyyy")&amp;Dashboard!$B835,Transactions!$D:$D))</f>
        <v/>
      </c>
      <c r="K835" s="22" t="str">
        <f>IF($B835="","",SUMIF(Transactions!$F:$F,TEXT(Dashboard!K$3,"mmm-yyyy")&amp;Dashboard!$B835,Transactions!$D:$D))</f>
        <v/>
      </c>
      <c r="L835" s="22" t="str">
        <f>IF($B835="","",SUMIF(Transactions!$F:$F,TEXT(Dashboard!L$3,"mmm-yyyy")&amp;Dashboard!$B835,Transactions!$D:$D))</f>
        <v/>
      </c>
      <c r="M835" s="22" t="str">
        <f>IF($B835="","",SUMIF(Transactions!$F:$F,TEXT(Dashboard!M$3,"mmm-yyyy")&amp;Dashboard!$B835,Transactions!$D:$D))</f>
        <v/>
      </c>
      <c r="N835" s="22" t="str">
        <f>IF($B835="","",SUMIF(Transactions!$F:$F,TEXT(Dashboard!N$3,"mmm-yyyy")&amp;Dashboard!$B835,Transactions!$D:$D))</f>
        <v/>
      </c>
      <c r="O835" s="22" t="str">
        <f>IF($B835="","",SUMIF(Transactions!$F:$F,TEXT(Dashboard!O$3,"mmm-yyyy")&amp;Dashboard!$B835,Transactions!$D:$D))</f>
        <v/>
      </c>
      <c r="P835" s="22" t="str">
        <f t="shared" si="25"/>
        <v/>
      </c>
    </row>
    <row r="836" spans="1:16">
      <c r="A836" s="20" t="str">
        <f t="shared" si="26"/>
        <v/>
      </c>
      <c r="B836" s="21"/>
      <c r="C836" s="22" t="str">
        <f>IF($B836="","",SUMIF(Transactions!$F:$F,TEXT(Dashboard!C$3,"mmm-yyyy")&amp;Dashboard!$B836,Transactions!$D:$D))</f>
        <v/>
      </c>
      <c r="D836" s="22" t="str">
        <f>IF($B836="","",SUMIF(Transactions!$F:$F,TEXT(Dashboard!D$3,"mmm-yyyy")&amp;Dashboard!$B836,Transactions!$D:$D))</f>
        <v/>
      </c>
      <c r="E836" s="22" t="str">
        <f>IF($B836="","",SUMIF(Transactions!$F:$F,TEXT(Dashboard!E$3,"mmm-yyyy")&amp;Dashboard!$B836,Transactions!$D:$D))</f>
        <v/>
      </c>
      <c r="F836" s="22" t="str">
        <f>IF($B836="","",SUMIF(Transactions!$F:$F,TEXT(Dashboard!F$3,"mmm-yyyy")&amp;Dashboard!$B836,Transactions!$D:$D))</f>
        <v/>
      </c>
      <c r="G836" s="22" t="str">
        <f>IF($B836="","",SUMIF(Transactions!$F:$F,TEXT(Dashboard!G$3,"mmm-yyyy")&amp;Dashboard!$B836,Transactions!$D:$D))</f>
        <v/>
      </c>
      <c r="H836" s="22" t="str">
        <f>IF($B836="","",SUMIF(Transactions!$F:$F,TEXT(Dashboard!H$3,"mmm-yyyy")&amp;Dashboard!$B836,Transactions!$D:$D))</f>
        <v/>
      </c>
      <c r="I836" s="22" t="str">
        <f>IF($B836="","",SUMIF(Transactions!$F:$F,TEXT(Dashboard!I$3,"mmm-yyyy")&amp;Dashboard!$B836,Transactions!$D:$D))</f>
        <v/>
      </c>
      <c r="J836" s="22" t="str">
        <f>IF($B836="","",SUMIF(Transactions!$F:$F,TEXT(Dashboard!J$3,"mmm-yyyy")&amp;Dashboard!$B836,Transactions!$D:$D))</f>
        <v/>
      </c>
      <c r="K836" s="22" t="str">
        <f>IF($B836="","",SUMIF(Transactions!$F:$F,TEXT(Dashboard!K$3,"mmm-yyyy")&amp;Dashboard!$B836,Transactions!$D:$D))</f>
        <v/>
      </c>
      <c r="L836" s="22" t="str">
        <f>IF($B836="","",SUMIF(Transactions!$F:$F,TEXT(Dashboard!L$3,"mmm-yyyy")&amp;Dashboard!$B836,Transactions!$D:$D))</f>
        <v/>
      </c>
      <c r="M836" s="22" t="str">
        <f>IF($B836="","",SUMIF(Transactions!$F:$F,TEXT(Dashboard!M$3,"mmm-yyyy")&amp;Dashboard!$B836,Transactions!$D:$D))</f>
        <v/>
      </c>
      <c r="N836" s="22" t="str">
        <f>IF($B836="","",SUMIF(Transactions!$F:$F,TEXT(Dashboard!N$3,"mmm-yyyy")&amp;Dashboard!$B836,Transactions!$D:$D))</f>
        <v/>
      </c>
      <c r="O836" s="22" t="str">
        <f>IF($B836="","",SUMIF(Transactions!$F:$F,TEXT(Dashboard!O$3,"mmm-yyyy")&amp;Dashboard!$B836,Transactions!$D:$D))</f>
        <v/>
      </c>
      <c r="P836" s="22" t="str">
        <f t="shared" si="25"/>
        <v/>
      </c>
    </row>
    <row r="837" spans="1:16">
      <c r="A837" s="20" t="str">
        <f t="shared" si="26"/>
        <v/>
      </c>
      <c r="B837" s="21"/>
      <c r="C837" s="22" t="str">
        <f>IF($B837="","",SUMIF(Transactions!$F:$F,TEXT(Dashboard!C$3,"mmm-yyyy")&amp;Dashboard!$B837,Transactions!$D:$D))</f>
        <v/>
      </c>
      <c r="D837" s="22" t="str">
        <f>IF($B837="","",SUMIF(Transactions!$F:$F,TEXT(Dashboard!D$3,"mmm-yyyy")&amp;Dashboard!$B837,Transactions!$D:$D))</f>
        <v/>
      </c>
      <c r="E837" s="22" t="str">
        <f>IF($B837="","",SUMIF(Transactions!$F:$F,TEXT(Dashboard!E$3,"mmm-yyyy")&amp;Dashboard!$B837,Transactions!$D:$D))</f>
        <v/>
      </c>
      <c r="F837" s="22" t="str">
        <f>IF($B837="","",SUMIF(Transactions!$F:$F,TEXT(Dashboard!F$3,"mmm-yyyy")&amp;Dashboard!$B837,Transactions!$D:$D))</f>
        <v/>
      </c>
      <c r="G837" s="22" t="str">
        <f>IF($B837="","",SUMIF(Transactions!$F:$F,TEXT(Dashboard!G$3,"mmm-yyyy")&amp;Dashboard!$B837,Transactions!$D:$D))</f>
        <v/>
      </c>
      <c r="H837" s="22" t="str">
        <f>IF($B837="","",SUMIF(Transactions!$F:$F,TEXT(Dashboard!H$3,"mmm-yyyy")&amp;Dashboard!$B837,Transactions!$D:$D))</f>
        <v/>
      </c>
      <c r="I837" s="22" t="str">
        <f>IF($B837="","",SUMIF(Transactions!$F:$F,TEXT(Dashboard!I$3,"mmm-yyyy")&amp;Dashboard!$B837,Transactions!$D:$D))</f>
        <v/>
      </c>
      <c r="J837" s="22" t="str">
        <f>IF($B837="","",SUMIF(Transactions!$F:$F,TEXT(Dashboard!J$3,"mmm-yyyy")&amp;Dashboard!$B837,Transactions!$D:$D))</f>
        <v/>
      </c>
      <c r="K837" s="22" t="str">
        <f>IF($B837="","",SUMIF(Transactions!$F:$F,TEXT(Dashboard!K$3,"mmm-yyyy")&amp;Dashboard!$B837,Transactions!$D:$D))</f>
        <v/>
      </c>
      <c r="L837" s="22" t="str">
        <f>IF($B837="","",SUMIF(Transactions!$F:$F,TEXT(Dashboard!L$3,"mmm-yyyy")&amp;Dashboard!$B837,Transactions!$D:$D))</f>
        <v/>
      </c>
      <c r="M837" s="22" t="str">
        <f>IF($B837="","",SUMIF(Transactions!$F:$F,TEXT(Dashboard!M$3,"mmm-yyyy")&amp;Dashboard!$B837,Transactions!$D:$D))</f>
        <v/>
      </c>
      <c r="N837" s="22" t="str">
        <f>IF($B837="","",SUMIF(Transactions!$F:$F,TEXT(Dashboard!N$3,"mmm-yyyy")&amp;Dashboard!$B837,Transactions!$D:$D))</f>
        <v/>
      </c>
      <c r="O837" s="22" t="str">
        <f>IF($B837="","",SUMIF(Transactions!$F:$F,TEXT(Dashboard!O$3,"mmm-yyyy")&amp;Dashboard!$B837,Transactions!$D:$D))</f>
        <v/>
      </c>
      <c r="P837" s="22" t="str">
        <f t="shared" ref="P837:P900" si="27">IF(B837="","",SUM(C837:O837))</f>
        <v/>
      </c>
    </row>
    <row r="838" spans="1:16">
      <c r="A838" s="20" t="str">
        <f t="shared" ref="A838:A901" si="28">IF(B838="","",A837+1)</f>
        <v/>
      </c>
      <c r="B838" s="21"/>
      <c r="C838" s="22" t="str">
        <f>IF($B838="","",SUMIF(Transactions!$F:$F,TEXT(Dashboard!C$3,"mmm-yyyy")&amp;Dashboard!$B838,Transactions!$D:$D))</f>
        <v/>
      </c>
      <c r="D838" s="22" t="str">
        <f>IF($B838="","",SUMIF(Transactions!$F:$F,TEXT(Dashboard!D$3,"mmm-yyyy")&amp;Dashboard!$B838,Transactions!$D:$D))</f>
        <v/>
      </c>
      <c r="E838" s="22" t="str">
        <f>IF($B838="","",SUMIF(Transactions!$F:$F,TEXT(Dashboard!E$3,"mmm-yyyy")&amp;Dashboard!$B838,Transactions!$D:$D))</f>
        <v/>
      </c>
      <c r="F838" s="22" t="str">
        <f>IF($B838="","",SUMIF(Transactions!$F:$F,TEXT(Dashboard!F$3,"mmm-yyyy")&amp;Dashboard!$B838,Transactions!$D:$D))</f>
        <v/>
      </c>
      <c r="G838" s="22" t="str">
        <f>IF($B838="","",SUMIF(Transactions!$F:$F,TEXT(Dashboard!G$3,"mmm-yyyy")&amp;Dashboard!$B838,Transactions!$D:$D))</f>
        <v/>
      </c>
      <c r="H838" s="22" t="str">
        <f>IF($B838="","",SUMIF(Transactions!$F:$F,TEXT(Dashboard!H$3,"mmm-yyyy")&amp;Dashboard!$B838,Transactions!$D:$D))</f>
        <v/>
      </c>
      <c r="I838" s="22" t="str">
        <f>IF($B838="","",SUMIF(Transactions!$F:$F,TEXT(Dashboard!I$3,"mmm-yyyy")&amp;Dashboard!$B838,Transactions!$D:$D))</f>
        <v/>
      </c>
      <c r="J838" s="22" t="str">
        <f>IF($B838="","",SUMIF(Transactions!$F:$F,TEXT(Dashboard!J$3,"mmm-yyyy")&amp;Dashboard!$B838,Transactions!$D:$D))</f>
        <v/>
      </c>
      <c r="K838" s="22" t="str">
        <f>IF($B838="","",SUMIF(Transactions!$F:$F,TEXT(Dashboard!K$3,"mmm-yyyy")&amp;Dashboard!$B838,Transactions!$D:$D))</f>
        <v/>
      </c>
      <c r="L838" s="22" t="str">
        <f>IF($B838="","",SUMIF(Transactions!$F:$F,TEXT(Dashboard!L$3,"mmm-yyyy")&amp;Dashboard!$B838,Transactions!$D:$D))</f>
        <v/>
      </c>
      <c r="M838" s="22" t="str">
        <f>IF($B838="","",SUMIF(Transactions!$F:$F,TEXT(Dashboard!M$3,"mmm-yyyy")&amp;Dashboard!$B838,Transactions!$D:$D))</f>
        <v/>
      </c>
      <c r="N838" s="22" t="str">
        <f>IF($B838="","",SUMIF(Transactions!$F:$F,TEXT(Dashboard!N$3,"mmm-yyyy")&amp;Dashboard!$B838,Transactions!$D:$D))</f>
        <v/>
      </c>
      <c r="O838" s="22" t="str">
        <f>IF($B838="","",SUMIF(Transactions!$F:$F,TEXT(Dashboard!O$3,"mmm-yyyy")&amp;Dashboard!$B838,Transactions!$D:$D))</f>
        <v/>
      </c>
      <c r="P838" s="22" t="str">
        <f t="shared" si="27"/>
        <v/>
      </c>
    </row>
    <row r="839" spans="1:16">
      <c r="A839" s="20" t="str">
        <f t="shared" si="28"/>
        <v/>
      </c>
      <c r="B839" s="21"/>
      <c r="C839" s="22" t="str">
        <f>IF($B839="","",SUMIF(Transactions!$F:$F,TEXT(Dashboard!C$3,"mmm-yyyy")&amp;Dashboard!$B839,Transactions!$D:$D))</f>
        <v/>
      </c>
      <c r="D839" s="22" t="str">
        <f>IF($B839="","",SUMIF(Transactions!$F:$F,TEXT(Dashboard!D$3,"mmm-yyyy")&amp;Dashboard!$B839,Transactions!$D:$D))</f>
        <v/>
      </c>
      <c r="E839" s="22" t="str">
        <f>IF($B839="","",SUMIF(Transactions!$F:$F,TEXT(Dashboard!E$3,"mmm-yyyy")&amp;Dashboard!$B839,Transactions!$D:$D))</f>
        <v/>
      </c>
      <c r="F839" s="22" t="str">
        <f>IF($B839="","",SUMIF(Transactions!$F:$F,TEXT(Dashboard!F$3,"mmm-yyyy")&amp;Dashboard!$B839,Transactions!$D:$D))</f>
        <v/>
      </c>
      <c r="G839" s="22" t="str">
        <f>IF($B839="","",SUMIF(Transactions!$F:$F,TEXT(Dashboard!G$3,"mmm-yyyy")&amp;Dashboard!$B839,Transactions!$D:$D))</f>
        <v/>
      </c>
      <c r="H839" s="22" t="str">
        <f>IF($B839="","",SUMIF(Transactions!$F:$F,TEXT(Dashboard!H$3,"mmm-yyyy")&amp;Dashboard!$B839,Transactions!$D:$D))</f>
        <v/>
      </c>
      <c r="I839" s="22" t="str">
        <f>IF($B839="","",SUMIF(Transactions!$F:$F,TEXT(Dashboard!I$3,"mmm-yyyy")&amp;Dashboard!$B839,Transactions!$D:$D))</f>
        <v/>
      </c>
      <c r="J839" s="22" t="str">
        <f>IF($B839="","",SUMIF(Transactions!$F:$F,TEXT(Dashboard!J$3,"mmm-yyyy")&amp;Dashboard!$B839,Transactions!$D:$D))</f>
        <v/>
      </c>
      <c r="K839" s="22" t="str">
        <f>IF($B839="","",SUMIF(Transactions!$F:$F,TEXT(Dashboard!K$3,"mmm-yyyy")&amp;Dashboard!$B839,Transactions!$D:$D))</f>
        <v/>
      </c>
      <c r="L839" s="22" t="str">
        <f>IF($B839="","",SUMIF(Transactions!$F:$F,TEXT(Dashboard!L$3,"mmm-yyyy")&amp;Dashboard!$B839,Transactions!$D:$D))</f>
        <v/>
      </c>
      <c r="M839" s="22" t="str">
        <f>IF($B839="","",SUMIF(Transactions!$F:$F,TEXT(Dashboard!M$3,"mmm-yyyy")&amp;Dashboard!$B839,Transactions!$D:$D))</f>
        <v/>
      </c>
      <c r="N839" s="22" t="str">
        <f>IF($B839="","",SUMIF(Transactions!$F:$F,TEXT(Dashboard!N$3,"mmm-yyyy")&amp;Dashboard!$B839,Transactions!$D:$D))</f>
        <v/>
      </c>
      <c r="O839" s="22" t="str">
        <f>IF($B839="","",SUMIF(Transactions!$F:$F,TEXT(Dashboard!O$3,"mmm-yyyy")&amp;Dashboard!$B839,Transactions!$D:$D))</f>
        <v/>
      </c>
      <c r="P839" s="22" t="str">
        <f t="shared" si="27"/>
        <v/>
      </c>
    </row>
    <row r="840" spans="1:16">
      <c r="A840" s="20" t="str">
        <f t="shared" si="28"/>
        <v/>
      </c>
      <c r="B840" s="21"/>
      <c r="C840" s="22" t="str">
        <f>IF($B840="","",SUMIF(Transactions!$F:$F,TEXT(Dashboard!C$3,"mmm-yyyy")&amp;Dashboard!$B840,Transactions!$D:$D))</f>
        <v/>
      </c>
      <c r="D840" s="22" t="str">
        <f>IF($B840="","",SUMIF(Transactions!$F:$F,TEXT(Dashboard!D$3,"mmm-yyyy")&amp;Dashboard!$B840,Transactions!$D:$D))</f>
        <v/>
      </c>
      <c r="E840" s="22" t="str">
        <f>IF($B840="","",SUMIF(Transactions!$F:$F,TEXT(Dashboard!E$3,"mmm-yyyy")&amp;Dashboard!$B840,Transactions!$D:$D))</f>
        <v/>
      </c>
      <c r="F840" s="22" t="str">
        <f>IF($B840="","",SUMIF(Transactions!$F:$F,TEXT(Dashboard!F$3,"mmm-yyyy")&amp;Dashboard!$B840,Transactions!$D:$D))</f>
        <v/>
      </c>
      <c r="G840" s="22" t="str">
        <f>IF($B840="","",SUMIF(Transactions!$F:$F,TEXT(Dashboard!G$3,"mmm-yyyy")&amp;Dashboard!$B840,Transactions!$D:$D))</f>
        <v/>
      </c>
      <c r="H840" s="22" t="str">
        <f>IF($B840="","",SUMIF(Transactions!$F:$F,TEXT(Dashboard!H$3,"mmm-yyyy")&amp;Dashboard!$B840,Transactions!$D:$D))</f>
        <v/>
      </c>
      <c r="I840" s="22" t="str">
        <f>IF($B840="","",SUMIF(Transactions!$F:$F,TEXT(Dashboard!I$3,"mmm-yyyy")&amp;Dashboard!$B840,Transactions!$D:$D))</f>
        <v/>
      </c>
      <c r="J840" s="22" t="str">
        <f>IF($B840="","",SUMIF(Transactions!$F:$F,TEXT(Dashboard!J$3,"mmm-yyyy")&amp;Dashboard!$B840,Transactions!$D:$D))</f>
        <v/>
      </c>
      <c r="K840" s="22" t="str">
        <f>IF($B840="","",SUMIF(Transactions!$F:$F,TEXT(Dashboard!K$3,"mmm-yyyy")&amp;Dashboard!$B840,Transactions!$D:$D))</f>
        <v/>
      </c>
      <c r="L840" s="22" t="str">
        <f>IF($B840="","",SUMIF(Transactions!$F:$F,TEXT(Dashboard!L$3,"mmm-yyyy")&amp;Dashboard!$B840,Transactions!$D:$D))</f>
        <v/>
      </c>
      <c r="M840" s="22" t="str">
        <f>IF($B840="","",SUMIF(Transactions!$F:$F,TEXT(Dashboard!M$3,"mmm-yyyy")&amp;Dashboard!$B840,Transactions!$D:$D))</f>
        <v/>
      </c>
      <c r="N840" s="22" t="str">
        <f>IF($B840="","",SUMIF(Transactions!$F:$F,TEXT(Dashboard!N$3,"mmm-yyyy")&amp;Dashboard!$B840,Transactions!$D:$D))</f>
        <v/>
      </c>
      <c r="O840" s="22" t="str">
        <f>IF($B840="","",SUMIF(Transactions!$F:$F,TEXT(Dashboard!O$3,"mmm-yyyy")&amp;Dashboard!$B840,Transactions!$D:$D))</f>
        <v/>
      </c>
      <c r="P840" s="22" t="str">
        <f t="shared" si="27"/>
        <v/>
      </c>
    </row>
    <row r="841" spans="1:16">
      <c r="A841" s="20" t="str">
        <f t="shared" si="28"/>
        <v/>
      </c>
      <c r="B841" s="21"/>
      <c r="C841" s="22" t="str">
        <f>IF($B841="","",SUMIF(Transactions!$F:$F,TEXT(Dashboard!C$3,"mmm-yyyy")&amp;Dashboard!$B841,Transactions!$D:$D))</f>
        <v/>
      </c>
      <c r="D841" s="22" t="str">
        <f>IF($B841="","",SUMIF(Transactions!$F:$F,TEXT(Dashboard!D$3,"mmm-yyyy")&amp;Dashboard!$B841,Transactions!$D:$D))</f>
        <v/>
      </c>
      <c r="E841" s="22" t="str">
        <f>IF($B841="","",SUMIF(Transactions!$F:$F,TEXT(Dashboard!E$3,"mmm-yyyy")&amp;Dashboard!$B841,Transactions!$D:$D))</f>
        <v/>
      </c>
      <c r="F841" s="22" t="str">
        <f>IF($B841="","",SUMIF(Transactions!$F:$F,TEXT(Dashboard!F$3,"mmm-yyyy")&amp;Dashboard!$B841,Transactions!$D:$D))</f>
        <v/>
      </c>
      <c r="G841" s="22" t="str">
        <f>IF($B841="","",SUMIF(Transactions!$F:$F,TEXT(Dashboard!G$3,"mmm-yyyy")&amp;Dashboard!$B841,Transactions!$D:$D))</f>
        <v/>
      </c>
      <c r="H841" s="22" t="str">
        <f>IF($B841="","",SUMIF(Transactions!$F:$F,TEXT(Dashboard!H$3,"mmm-yyyy")&amp;Dashboard!$B841,Transactions!$D:$D))</f>
        <v/>
      </c>
      <c r="I841" s="22" t="str">
        <f>IF($B841="","",SUMIF(Transactions!$F:$F,TEXT(Dashboard!I$3,"mmm-yyyy")&amp;Dashboard!$B841,Transactions!$D:$D))</f>
        <v/>
      </c>
      <c r="J841" s="22" t="str">
        <f>IF($B841="","",SUMIF(Transactions!$F:$F,TEXT(Dashboard!J$3,"mmm-yyyy")&amp;Dashboard!$B841,Transactions!$D:$D))</f>
        <v/>
      </c>
      <c r="K841" s="22" t="str">
        <f>IF($B841="","",SUMIF(Transactions!$F:$F,TEXT(Dashboard!K$3,"mmm-yyyy")&amp;Dashboard!$B841,Transactions!$D:$D))</f>
        <v/>
      </c>
      <c r="L841" s="22" t="str">
        <f>IF($B841="","",SUMIF(Transactions!$F:$F,TEXT(Dashboard!L$3,"mmm-yyyy")&amp;Dashboard!$B841,Transactions!$D:$D))</f>
        <v/>
      </c>
      <c r="M841" s="22" t="str">
        <f>IF($B841="","",SUMIF(Transactions!$F:$F,TEXT(Dashboard!M$3,"mmm-yyyy")&amp;Dashboard!$B841,Transactions!$D:$D))</f>
        <v/>
      </c>
      <c r="N841" s="22" t="str">
        <f>IF($B841="","",SUMIF(Transactions!$F:$F,TEXT(Dashboard!N$3,"mmm-yyyy")&amp;Dashboard!$B841,Transactions!$D:$D))</f>
        <v/>
      </c>
      <c r="O841" s="22" t="str">
        <f>IF($B841="","",SUMIF(Transactions!$F:$F,TEXT(Dashboard!O$3,"mmm-yyyy")&amp;Dashboard!$B841,Transactions!$D:$D))</f>
        <v/>
      </c>
      <c r="P841" s="22" t="str">
        <f t="shared" si="27"/>
        <v/>
      </c>
    </row>
    <row r="842" spans="1:16">
      <c r="A842" s="20" t="str">
        <f t="shared" si="28"/>
        <v/>
      </c>
      <c r="B842" s="21"/>
      <c r="C842" s="22" t="str">
        <f>IF($B842="","",SUMIF(Transactions!$F:$F,TEXT(Dashboard!C$3,"mmm-yyyy")&amp;Dashboard!$B842,Transactions!$D:$D))</f>
        <v/>
      </c>
      <c r="D842" s="22" t="str">
        <f>IF($B842="","",SUMIF(Transactions!$F:$F,TEXT(Dashboard!D$3,"mmm-yyyy")&amp;Dashboard!$B842,Transactions!$D:$D))</f>
        <v/>
      </c>
      <c r="E842" s="22" t="str">
        <f>IF($B842="","",SUMIF(Transactions!$F:$F,TEXT(Dashboard!E$3,"mmm-yyyy")&amp;Dashboard!$B842,Transactions!$D:$D))</f>
        <v/>
      </c>
      <c r="F842" s="22" t="str">
        <f>IF($B842="","",SUMIF(Transactions!$F:$F,TEXT(Dashboard!F$3,"mmm-yyyy")&amp;Dashboard!$B842,Transactions!$D:$D))</f>
        <v/>
      </c>
      <c r="G842" s="22" t="str">
        <f>IF($B842="","",SUMIF(Transactions!$F:$F,TEXT(Dashboard!G$3,"mmm-yyyy")&amp;Dashboard!$B842,Transactions!$D:$D))</f>
        <v/>
      </c>
      <c r="H842" s="22" t="str">
        <f>IF($B842="","",SUMIF(Transactions!$F:$F,TEXT(Dashboard!H$3,"mmm-yyyy")&amp;Dashboard!$B842,Transactions!$D:$D))</f>
        <v/>
      </c>
      <c r="I842" s="22" t="str">
        <f>IF($B842="","",SUMIF(Transactions!$F:$F,TEXT(Dashboard!I$3,"mmm-yyyy")&amp;Dashboard!$B842,Transactions!$D:$D))</f>
        <v/>
      </c>
      <c r="J842" s="22" t="str">
        <f>IF($B842="","",SUMIF(Transactions!$F:$F,TEXT(Dashboard!J$3,"mmm-yyyy")&amp;Dashboard!$B842,Transactions!$D:$D))</f>
        <v/>
      </c>
      <c r="K842" s="22" t="str">
        <f>IF($B842="","",SUMIF(Transactions!$F:$F,TEXT(Dashboard!K$3,"mmm-yyyy")&amp;Dashboard!$B842,Transactions!$D:$D))</f>
        <v/>
      </c>
      <c r="L842" s="22" t="str">
        <f>IF($B842="","",SUMIF(Transactions!$F:$F,TEXT(Dashboard!L$3,"mmm-yyyy")&amp;Dashboard!$B842,Transactions!$D:$D))</f>
        <v/>
      </c>
      <c r="M842" s="22" t="str">
        <f>IF($B842="","",SUMIF(Transactions!$F:$F,TEXT(Dashboard!M$3,"mmm-yyyy")&amp;Dashboard!$B842,Transactions!$D:$D))</f>
        <v/>
      </c>
      <c r="N842" s="22" t="str">
        <f>IF($B842="","",SUMIF(Transactions!$F:$F,TEXT(Dashboard!N$3,"mmm-yyyy")&amp;Dashboard!$B842,Transactions!$D:$D))</f>
        <v/>
      </c>
      <c r="O842" s="22" t="str">
        <f>IF($B842="","",SUMIF(Transactions!$F:$F,TEXT(Dashboard!O$3,"mmm-yyyy")&amp;Dashboard!$B842,Transactions!$D:$D))</f>
        <v/>
      </c>
      <c r="P842" s="22" t="str">
        <f t="shared" si="27"/>
        <v/>
      </c>
    </row>
    <row r="843" spans="1:16">
      <c r="A843" s="20" t="str">
        <f t="shared" si="28"/>
        <v/>
      </c>
      <c r="B843" s="21"/>
      <c r="C843" s="22" t="str">
        <f>IF($B843="","",SUMIF(Transactions!$F:$F,TEXT(Dashboard!C$3,"mmm-yyyy")&amp;Dashboard!$B843,Transactions!$D:$D))</f>
        <v/>
      </c>
      <c r="D843" s="22" t="str">
        <f>IF($B843="","",SUMIF(Transactions!$F:$F,TEXT(Dashboard!D$3,"mmm-yyyy")&amp;Dashboard!$B843,Transactions!$D:$D))</f>
        <v/>
      </c>
      <c r="E843" s="22" t="str">
        <f>IF($B843="","",SUMIF(Transactions!$F:$F,TEXT(Dashboard!E$3,"mmm-yyyy")&amp;Dashboard!$B843,Transactions!$D:$D))</f>
        <v/>
      </c>
      <c r="F843" s="22" t="str">
        <f>IF($B843="","",SUMIF(Transactions!$F:$F,TEXT(Dashboard!F$3,"mmm-yyyy")&amp;Dashboard!$B843,Transactions!$D:$D))</f>
        <v/>
      </c>
      <c r="G843" s="22" t="str">
        <f>IF($B843="","",SUMIF(Transactions!$F:$F,TEXT(Dashboard!G$3,"mmm-yyyy")&amp;Dashboard!$B843,Transactions!$D:$D))</f>
        <v/>
      </c>
      <c r="H843" s="22" t="str">
        <f>IF($B843="","",SUMIF(Transactions!$F:$F,TEXT(Dashboard!H$3,"mmm-yyyy")&amp;Dashboard!$B843,Transactions!$D:$D))</f>
        <v/>
      </c>
      <c r="I843" s="22" t="str">
        <f>IF($B843="","",SUMIF(Transactions!$F:$F,TEXT(Dashboard!I$3,"mmm-yyyy")&amp;Dashboard!$B843,Transactions!$D:$D))</f>
        <v/>
      </c>
      <c r="J843" s="22" t="str">
        <f>IF($B843="","",SUMIF(Transactions!$F:$F,TEXT(Dashboard!J$3,"mmm-yyyy")&amp;Dashboard!$B843,Transactions!$D:$D))</f>
        <v/>
      </c>
      <c r="K843" s="22" t="str">
        <f>IF($B843="","",SUMIF(Transactions!$F:$F,TEXT(Dashboard!K$3,"mmm-yyyy")&amp;Dashboard!$B843,Transactions!$D:$D))</f>
        <v/>
      </c>
      <c r="L843" s="22" t="str">
        <f>IF($B843="","",SUMIF(Transactions!$F:$F,TEXT(Dashboard!L$3,"mmm-yyyy")&amp;Dashboard!$B843,Transactions!$D:$D))</f>
        <v/>
      </c>
      <c r="M843" s="22" t="str">
        <f>IF($B843="","",SUMIF(Transactions!$F:$F,TEXT(Dashboard!M$3,"mmm-yyyy")&amp;Dashboard!$B843,Transactions!$D:$D))</f>
        <v/>
      </c>
      <c r="N843" s="22" t="str">
        <f>IF($B843="","",SUMIF(Transactions!$F:$F,TEXT(Dashboard!N$3,"mmm-yyyy")&amp;Dashboard!$B843,Transactions!$D:$D))</f>
        <v/>
      </c>
      <c r="O843" s="22" t="str">
        <f>IF($B843="","",SUMIF(Transactions!$F:$F,TEXT(Dashboard!O$3,"mmm-yyyy")&amp;Dashboard!$B843,Transactions!$D:$D))</f>
        <v/>
      </c>
      <c r="P843" s="22" t="str">
        <f t="shared" si="27"/>
        <v/>
      </c>
    </row>
    <row r="844" spans="1:16">
      <c r="A844" s="20" t="str">
        <f t="shared" si="28"/>
        <v/>
      </c>
      <c r="B844" s="21"/>
      <c r="C844" s="22" t="str">
        <f>IF($B844="","",SUMIF(Transactions!$F:$F,TEXT(Dashboard!C$3,"mmm-yyyy")&amp;Dashboard!$B844,Transactions!$D:$D))</f>
        <v/>
      </c>
      <c r="D844" s="22" t="str">
        <f>IF($B844="","",SUMIF(Transactions!$F:$F,TEXT(Dashboard!D$3,"mmm-yyyy")&amp;Dashboard!$B844,Transactions!$D:$D))</f>
        <v/>
      </c>
      <c r="E844" s="22" t="str">
        <f>IF($B844="","",SUMIF(Transactions!$F:$F,TEXT(Dashboard!E$3,"mmm-yyyy")&amp;Dashboard!$B844,Transactions!$D:$D))</f>
        <v/>
      </c>
      <c r="F844" s="22" t="str">
        <f>IF($B844="","",SUMIF(Transactions!$F:$F,TEXT(Dashboard!F$3,"mmm-yyyy")&amp;Dashboard!$B844,Transactions!$D:$D))</f>
        <v/>
      </c>
      <c r="G844" s="22" t="str">
        <f>IF($B844="","",SUMIF(Transactions!$F:$F,TEXT(Dashboard!G$3,"mmm-yyyy")&amp;Dashboard!$B844,Transactions!$D:$D))</f>
        <v/>
      </c>
      <c r="H844" s="22" t="str">
        <f>IF($B844="","",SUMIF(Transactions!$F:$F,TEXT(Dashboard!H$3,"mmm-yyyy")&amp;Dashboard!$B844,Transactions!$D:$D))</f>
        <v/>
      </c>
      <c r="I844" s="22" t="str">
        <f>IF($B844="","",SUMIF(Transactions!$F:$F,TEXT(Dashboard!I$3,"mmm-yyyy")&amp;Dashboard!$B844,Transactions!$D:$D))</f>
        <v/>
      </c>
      <c r="J844" s="22" t="str">
        <f>IF($B844="","",SUMIF(Transactions!$F:$F,TEXT(Dashboard!J$3,"mmm-yyyy")&amp;Dashboard!$B844,Transactions!$D:$D))</f>
        <v/>
      </c>
      <c r="K844" s="22" t="str">
        <f>IF($B844="","",SUMIF(Transactions!$F:$F,TEXT(Dashboard!K$3,"mmm-yyyy")&amp;Dashboard!$B844,Transactions!$D:$D))</f>
        <v/>
      </c>
      <c r="L844" s="22" t="str">
        <f>IF($B844="","",SUMIF(Transactions!$F:$F,TEXT(Dashboard!L$3,"mmm-yyyy")&amp;Dashboard!$B844,Transactions!$D:$D))</f>
        <v/>
      </c>
      <c r="M844" s="22" t="str">
        <f>IF($B844="","",SUMIF(Transactions!$F:$F,TEXT(Dashboard!M$3,"mmm-yyyy")&amp;Dashboard!$B844,Transactions!$D:$D))</f>
        <v/>
      </c>
      <c r="N844" s="22" t="str">
        <f>IF($B844="","",SUMIF(Transactions!$F:$F,TEXT(Dashboard!N$3,"mmm-yyyy")&amp;Dashboard!$B844,Transactions!$D:$D))</f>
        <v/>
      </c>
      <c r="O844" s="22" t="str">
        <f>IF($B844="","",SUMIF(Transactions!$F:$F,TEXT(Dashboard!O$3,"mmm-yyyy")&amp;Dashboard!$B844,Transactions!$D:$D))</f>
        <v/>
      </c>
      <c r="P844" s="22" t="str">
        <f t="shared" si="27"/>
        <v/>
      </c>
    </row>
    <row r="845" spans="1:16">
      <c r="A845" s="20" t="str">
        <f t="shared" si="28"/>
        <v/>
      </c>
      <c r="B845" s="21"/>
      <c r="C845" s="22" t="str">
        <f>IF($B845="","",SUMIF(Transactions!$F:$F,TEXT(Dashboard!C$3,"mmm-yyyy")&amp;Dashboard!$B845,Transactions!$D:$D))</f>
        <v/>
      </c>
      <c r="D845" s="22" t="str">
        <f>IF($B845="","",SUMIF(Transactions!$F:$F,TEXT(Dashboard!D$3,"mmm-yyyy")&amp;Dashboard!$B845,Transactions!$D:$D))</f>
        <v/>
      </c>
      <c r="E845" s="22" t="str">
        <f>IF($B845="","",SUMIF(Transactions!$F:$F,TEXT(Dashboard!E$3,"mmm-yyyy")&amp;Dashboard!$B845,Transactions!$D:$D))</f>
        <v/>
      </c>
      <c r="F845" s="22" t="str">
        <f>IF($B845="","",SUMIF(Transactions!$F:$F,TEXT(Dashboard!F$3,"mmm-yyyy")&amp;Dashboard!$B845,Transactions!$D:$D))</f>
        <v/>
      </c>
      <c r="G845" s="22" t="str">
        <f>IF($B845="","",SUMIF(Transactions!$F:$F,TEXT(Dashboard!G$3,"mmm-yyyy")&amp;Dashboard!$B845,Transactions!$D:$D))</f>
        <v/>
      </c>
      <c r="H845" s="22" t="str">
        <f>IF($B845="","",SUMIF(Transactions!$F:$F,TEXT(Dashboard!H$3,"mmm-yyyy")&amp;Dashboard!$B845,Transactions!$D:$D))</f>
        <v/>
      </c>
      <c r="I845" s="22" t="str">
        <f>IF($B845="","",SUMIF(Transactions!$F:$F,TEXT(Dashboard!I$3,"mmm-yyyy")&amp;Dashboard!$B845,Transactions!$D:$D))</f>
        <v/>
      </c>
      <c r="J845" s="22" t="str">
        <f>IF($B845="","",SUMIF(Transactions!$F:$F,TEXT(Dashboard!J$3,"mmm-yyyy")&amp;Dashboard!$B845,Transactions!$D:$D))</f>
        <v/>
      </c>
      <c r="K845" s="22" t="str">
        <f>IF($B845="","",SUMIF(Transactions!$F:$F,TEXT(Dashboard!K$3,"mmm-yyyy")&amp;Dashboard!$B845,Transactions!$D:$D))</f>
        <v/>
      </c>
      <c r="L845" s="22" t="str">
        <f>IF($B845="","",SUMIF(Transactions!$F:$F,TEXT(Dashboard!L$3,"mmm-yyyy")&amp;Dashboard!$B845,Transactions!$D:$D))</f>
        <v/>
      </c>
      <c r="M845" s="22" t="str">
        <f>IF($B845="","",SUMIF(Transactions!$F:$F,TEXT(Dashboard!M$3,"mmm-yyyy")&amp;Dashboard!$B845,Transactions!$D:$D))</f>
        <v/>
      </c>
      <c r="N845" s="22" t="str">
        <f>IF($B845="","",SUMIF(Transactions!$F:$F,TEXT(Dashboard!N$3,"mmm-yyyy")&amp;Dashboard!$B845,Transactions!$D:$D))</f>
        <v/>
      </c>
      <c r="O845" s="22" t="str">
        <f>IF($B845="","",SUMIF(Transactions!$F:$F,TEXT(Dashboard!O$3,"mmm-yyyy")&amp;Dashboard!$B845,Transactions!$D:$D))</f>
        <v/>
      </c>
      <c r="P845" s="22" t="str">
        <f t="shared" si="27"/>
        <v/>
      </c>
    </row>
    <row r="846" spans="1:16">
      <c r="A846" s="20" t="str">
        <f t="shared" si="28"/>
        <v/>
      </c>
      <c r="B846" s="21"/>
      <c r="C846" s="22" t="str">
        <f>IF($B846="","",SUMIF(Transactions!$F:$F,TEXT(Dashboard!C$3,"mmm-yyyy")&amp;Dashboard!$B846,Transactions!$D:$D))</f>
        <v/>
      </c>
      <c r="D846" s="22" t="str">
        <f>IF($B846="","",SUMIF(Transactions!$F:$F,TEXT(Dashboard!D$3,"mmm-yyyy")&amp;Dashboard!$B846,Transactions!$D:$D))</f>
        <v/>
      </c>
      <c r="E846" s="22" t="str">
        <f>IF($B846="","",SUMIF(Transactions!$F:$F,TEXT(Dashboard!E$3,"mmm-yyyy")&amp;Dashboard!$B846,Transactions!$D:$D))</f>
        <v/>
      </c>
      <c r="F846" s="22" t="str">
        <f>IF($B846="","",SUMIF(Transactions!$F:$F,TEXT(Dashboard!F$3,"mmm-yyyy")&amp;Dashboard!$B846,Transactions!$D:$D))</f>
        <v/>
      </c>
      <c r="G846" s="22" t="str">
        <f>IF($B846="","",SUMIF(Transactions!$F:$F,TEXT(Dashboard!G$3,"mmm-yyyy")&amp;Dashboard!$B846,Transactions!$D:$D))</f>
        <v/>
      </c>
      <c r="H846" s="22" t="str">
        <f>IF($B846="","",SUMIF(Transactions!$F:$F,TEXT(Dashboard!H$3,"mmm-yyyy")&amp;Dashboard!$B846,Transactions!$D:$D))</f>
        <v/>
      </c>
      <c r="I846" s="22" t="str">
        <f>IF($B846="","",SUMIF(Transactions!$F:$F,TEXT(Dashboard!I$3,"mmm-yyyy")&amp;Dashboard!$B846,Transactions!$D:$D))</f>
        <v/>
      </c>
      <c r="J846" s="22" t="str">
        <f>IF($B846="","",SUMIF(Transactions!$F:$F,TEXT(Dashboard!J$3,"mmm-yyyy")&amp;Dashboard!$B846,Transactions!$D:$D))</f>
        <v/>
      </c>
      <c r="K846" s="22" t="str">
        <f>IF($B846="","",SUMIF(Transactions!$F:$F,TEXT(Dashboard!K$3,"mmm-yyyy")&amp;Dashboard!$B846,Transactions!$D:$D))</f>
        <v/>
      </c>
      <c r="L846" s="22" t="str">
        <f>IF($B846="","",SUMIF(Transactions!$F:$F,TEXT(Dashboard!L$3,"mmm-yyyy")&amp;Dashboard!$B846,Transactions!$D:$D))</f>
        <v/>
      </c>
      <c r="M846" s="22" t="str">
        <f>IF($B846="","",SUMIF(Transactions!$F:$F,TEXT(Dashboard!M$3,"mmm-yyyy")&amp;Dashboard!$B846,Transactions!$D:$D))</f>
        <v/>
      </c>
      <c r="N846" s="22" t="str">
        <f>IF($B846="","",SUMIF(Transactions!$F:$F,TEXT(Dashboard!N$3,"mmm-yyyy")&amp;Dashboard!$B846,Transactions!$D:$D))</f>
        <v/>
      </c>
      <c r="O846" s="22" t="str">
        <f>IF($B846="","",SUMIF(Transactions!$F:$F,TEXT(Dashboard!O$3,"mmm-yyyy")&amp;Dashboard!$B846,Transactions!$D:$D))</f>
        <v/>
      </c>
      <c r="P846" s="22" t="str">
        <f t="shared" si="27"/>
        <v/>
      </c>
    </row>
    <row r="847" spans="1:16">
      <c r="A847" s="20" t="str">
        <f t="shared" si="28"/>
        <v/>
      </c>
      <c r="B847" s="21"/>
      <c r="C847" s="22" t="str">
        <f>IF($B847="","",SUMIF(Transactions!$F:$F,TEXT(Dashboard!C$3,"mmm-yyyy")&amp;Dashboard!$B847,Transactions!$D:$D))</f>
        <v/>
      </c>
      <c r="D847" s="22" t="str">
        <f>IF($B847="","",SUMIF(Transactions!$F:$F,TEXT(Dashboard!D$3,"mmm-yyyy")&amp;Dashboard!$B847,Transactions!$D:$D))</f>
        <v/>
      </c>
      <c r="E847" s="22" t="str">
        <f>IF($B847="","",SUMIF(Transactions!$F:$F,TEXT(Dashboard!E$3,"mmm-yyyy")&amp;Dashboard!$B847,Transactions!$D:$D))</f>
        <v/>
      </c>
      <c r="F847" s="22" t="str">
        <f>IF($B847="","",SUMIF(Transactions!$F:$F,TEXT(Dashboard!F$3,"mmm-yyyy")&amp;Dashboard!$B847,Transactions!$D:$D))</f>
        <v/>
      </c>
      <c r="G847" s="22" t="str">
        <f>IF($B847="","",SUMIF(Transactions!$F:$F,TEXT(Dashboard!G$3,"mmm-yyyy")&amp;Dashboard!$B847,Transactions!$D:$D))</f>
        <v/>
      </c>
      <c r="H847" s="22" t="str">
        <f>IF($B847="","",SUMIF(Transactions!$F:$F,TEXT(Dashboard!H$3,"mmm-yyyy")&amp;Dashboard!$B847,Transactions!$D:$D))</f>
        <v/>
      </c>
      <c r="I847" s="22" t="str">
        <f>IF($B847="","",SUMIF(Transactions!$F:$F,TEXT(Dashboard!I$3,"mmm-yyyy")&amp;Dashboard!$B847,Transactions!$D:$D))</f>
        <v/>
      </c>
      <c r="J847" s="22" t="str">
        <f>IF($B847="","",SUMIF(Transactions!$F:$F,TEXT(Dashboard!J$3,"mmm-yyyy")&amp;Dashboard!$B847,Transactions!$D:$D))</f>
        <v/>
      </c>
      <c r="K847" s="22" t="str">
        <f>IF($B847="","",SUMIF(Transactions!$F:$F,TEXT(Dashboard!K$3,"mmm-yyyy")&amp;Dashboard!$B847,Transactions!$D:$D))</f>
        <v/>
      </c>
      <c r="L847" s="22" t="str">
        <f>IF($B847="","",SUMIF(Transactions!$F:$F,TEXT(Dashboard!L$3,"mmm-yyyy")&amp;Dashboard!$B847,Transactions!$D:$D))</f>
        <v/>
      </c>
      <c r="M847" s="22" t="str">
        <f>IF($B847="","",SUMIF(Transactions!$F:$F,TEXT(Dashboard!M$3,"mmm-yyyy")&amp;Dashboard!$B847,Transactions!$D:$D))</f>
        <v/>
      </c>
      <c r="N847" s="22" t="str">
        <f>IF($B847="","",SUMIF(Transactions!$F:$F,TEXT(Dashboard!N$3,"mmm-yyyy")&amp;Dashboard!$B847,Transactions!$D:$D))</f>
        <v/>
      </c>
      <c r="O847" s="22" t="str">
        <f>IF($B847="","",SUMIF(Transactions!$F:$F,TEXT(Dashboard!O$3,"mmm-yyyy")&amp;Dashboard!$B847,Transactions!$D:$D))</f>
        <v/>
      </c>
      <c r="P847" s="22" t="str">
        <f t="shared" si="27"/>
        <v/>
      </c>
    </row>
    <row r="848" spans="1:16">
      <c r="A848" s="20" t="str">
        <f t="shared" si="28"/>
        <v/>
      </c>
      <c r="B848" s="21"/>
      <c r="C848" s="22" t="str">
        <f>IF($B848="","",SUMIF(Transactions!$F:$F,TEXT(Dashboard!C$3,"mmm-yyyy")&amp;Dashboard!$B848,Transactions!$D:$D))</f>
        <v/>
      </c>
      <c r="D848" s="22" t="str">
        <f>IF($B848="","",SUMIF(Transactions!$F:$F,TEXT(Dashboard!D$3,"mmm-yyyy")&amp;Dashboard!$B848,Transactions!$D:$D))</f>
        <v/>
      </c>
      <c r="E848" s="22" t="str">
        <f>IF($B848="","",SUMIF(Transactions!$F:$F,TEXT(Dashboard!E$3,"mmm-yyyy")&amp;Dashboard!$B848,Transactions!$D:$D))</f>
        <v/>
      </c>
      <c r="F848" s="22" t="str">
        <f>IF($B848="","",SUMIF(Transactions!$F:$F,TEXT(Dashboard!F$3,"mmm-yyyy")&amp;Dashboard!$B848,Transactions!$D:$D))</f>
        <v/>
      </c>
      <c r="G848" s="22" t="str">
        <f>IF($B848="","",SUMIF(Transactions!$F:$F,TEXT(Dashboard!G$3,"mmm-yyyy")&amp;Dashboard!$B848,Transactions!$D:$D))</f>
        <v/>
      </c>
      <c r="H848" s="22" t="str">
        <f>IF($B848="","",SUMIF(Transactions!$F:$F,TEXT(Dashboard!H$3,"mmm-yyyy")&amp;Dashboard!$B848,Transactions!$D:$D))</f>
        <v/>
      </c>
      <c r="I848" s="22" t="str">
        <f>IF($B848="","",SUMIF(Transactions!$F:$F,TEXT(Dashboard!I$3,"mmm-yyyy")&amp;Dashboard!$B848,Transactions!$D:$D))</f>
        <v/>
      </c>
      <c r="J848" s="22" t="str">
        <f>IF($B848="","",SUMIF(Transactions!$F:$F,TEXT(Dashboard!J$3,"mmm-yyyy")&amp;Dashboard!$B848,Transactions!$D:$D))</f>
        <v/>
      </c>
      <c r="K848" s="22" t="str">
        <f>IF($B848="","",SUMIF(Transactions!$F:$F,TEXT(Dashboard!K$3,"mmm-yyyy")&amp;Dashboard!$B848,Transactions!$D:$D))</f>
        <v/>
      </c>
      <c r="L848" s="22" t="str">
        <f>IF($B848="","",SUMIF(Transactions!$F:$F,TEXT(Dashboard!L$3,"mmm-yyyy")&amp;Dashboard!$B848,Transactions!$D:$D))</f>
        <v/>
      </c>
      <c r="M848" s="22" t="str">
        <f>IF($B848="","",SUMIF(Transactions!$F:$F,TEXT(Dashboard!M$3,"mmm-yyyy")&amp;Dashboard!$B848,Transactions!$D:$D))</f>
        <v/>
      </c>
      <c r="N848" s="22" t="str">
        <f>IF($B848="","",SUMIF(Transactions!$F:$F,TEXT(Dashboard!N$3,"mmm-yyyy")&amp;Dashboard!$B848,Transactions!$D:$D))</f>
        <v/>
      </c>
      <c r="O848" s="22" t="str">
        <f>IF($B848="","",SUMIF(Transactions!$F:$F,TEXT(Dashboard!O$3,"mmm-yyyy")&amp;Dashboard!$B848,Transactions!$D:$D))</f>
        <v/>
      </c>
      <c r="P848" s="22" t="str">
        <f t="shared" si="27"/>
        <v/>
      </c>
    </row>
    <row r="849" spans="1:16">
      <c r="A849" s="20" t="str">
        <f t="shared" si="28"/>
        <v/>
      </c>
      <c r="B849" s="21"/>
      <c r="C849" s="22" t="str">
        <f>IF($B849="","",SUMIF(Transactions!$F:$F,TEXT(Dashboard!C$3,"mmm-yyyy")&amp;Dashboard!$B849,Transactions!$D:$D))</f>
        <v/>
      </c>
      <c r="D849" s="22" t="str">
        <f>IF($B849="","",SUMIF(Transactions!$F:$F,TEXT(Dashboard!D$3,"mmm-yyyy")&amp;Dashboard!$B849,Transactions!$D:$D))</f>
        <v/>
      </c>
      <c r="E849" s="22" t="str">
        <f>IF($B849="","",SUMIF(Transactions!$F:$F,TEXT(Dashboard!E$3,"mmm-yyyy")&amp;Dashboard!$B849,Transactions!$D:$D))</f>
        <v/>
      </c>
      <c r="F849" s="22" t="str">
        <f>IF($B849="","",SUMIF(Transactions!$F:$F,TEXT(Dashboard!F$3,"mmm-yyyy")&amp;Dashboard!$B849,Transactions!$D:$D))</f>
        <v/>
      </c>
      <c r="G849" s="22" t="str">
        <f>IF($B849="","",SUMIF(Transactions!$F:$F,TEXT(Dashboard!G$3,"mmm-yyyy")&amp;Dashboard!$B849,Transactions!$D:$D))</f>
        <v/>
      </c>
      <c r="H849" s="22" t="str">
        <f>IF($B849="","",SUMIF(Transactions!$F:$F,TEXT(Dashboard!H$3,"mmm-yyyy")&amp;Dashboard!$B849,Transactions!$D:$D))</f>
        <v/>
      </c>
      <c r="I849" s="22" t="str">
        <f>IF($B849="","",SUMIF(Transactions!$F:$F,TEXT(Dashboard!I$3,"mmm-yyyy")&amp;Dashboard!$B849,Transactions!$D:$D))</f>
        <v/>
      </c>
      <c r="J849" s="22" t="str">
        <f>IF($B849="","",SUMIF(Transactions!$F:$F,TEXT(Dashboard!J$3,"mmm-yyyy")&amp;Dashboard!$B849,Transactions!$D:$D))</f>
        <v/>
      </c>
      <c r="K849" s="22" t="str">
        <f>IF($B849="","",SUMIF(Transactions!$F:$F,TEXT(Dashboard!K$3,"mmm-yyyy")&amp;Dashboard!$B849,Transactions!$D:$D))</f>
        <v/>
      </c>
      <c r="L849" s="22" t="str">
        <f>IF($B849="","",SUMIF(Transactions!$F:$F,TEXT(Dashboard!L$3,"mmm-yyyy")&amp;Dashboard!$B849,Transactions!$D:$D))</f>
        <v/>
      </c>
      <c r="M849" s="22" t="str">
        <f>IF($B849="","",SUMIF(Transactions!$F:$F,TEXT(Dashboard!M$3,"mmm-yyyy")&amp;Dashboard!$B849,Transactions!$D:$D))</f>
        <v/>
      </c>
      <c r="N849" s="22" t="str">
        <f>IF($B849="","",SUMIF(Transactions!$F:$F,TEXT(Dashboard!N$3,"mmm-yyyy")&amp;Dashboard!$B849,Transactions!$D:$D))</f>
        <v/>
      </c>
      <c r="O849" s="22" t="str">
        <f>IF($B849="","",SUMIF(Transactions!$F:$F,TEXT(Dashboard!O$3,"mmm-yyyy")&amp;Dashboard!$B849,Transactions!$D:$D))</f>
        <v/>
      </c>
      <c r="P849" s="22" t="str">
        <f t="shared" si="27"/>
        <v/>
      </c>
    </row>
    <row r="850" spans="1:16">
      <c r="A850" s="20" t="str">
        <f t="shared" si="28"/>
        <v/>
      </c>
      <c r="B850" s="21"/>
      <c r="C850" s="22" t="str">
        <f>IF($B850="","",SUMIF(Transactions!$F:$F,TEXT(Dashboard!C$3,"mmm-yyyy")&amp;Dashboard!$B850,Transactions!$D:$D))</f>
        <v/>
      </c>
      <c r="D850" s="22" t="str">
        <f>IF($B850="","",SUMIF(Transactions!$F:$F,TEXT(Dashboard!D$3,"mmm-yyyy")&amp;Dashboard!$B850,Transactions!$D:$D))</f>
        <v/>
      </c>
      <c r="E850" s="22" t="str">
        <f>IF($B850="","",SUMIF(Transactions!$F:$F,TEXT(Dashboard!E$3,"mmm-yyyy")&amp;Dashboard!$B850,Transactions!$D:$D))</f>
        <v/>
      </c>
      <c r="F850" s="22" t="str">
        <f>IF($B850="","",SUMIF(Transactions!$F:$F,TEXT(Dashboard!F$3,"mmm-yyyy")&amp;Dashboard!$B850,Transactions!$D:$D))</f>
        <v/>
      </c>
      <c r="G850" s="22" t="str">
        <f>IF($B850="","",SUMIF(Transactions!$F:$F,TEXT(Dashboard!G$3,"mmm-yyyy")&amp;Dashboard!$B850,Transactions!$D:$D))</f>
        <v/>
      </c>
      <c r="H850" s="22" t="str">
        <f>IF($B850="","",SUMIF(Transactions!$F:$F,TEXT(Dashboard!H$3,"mmm-yyyy")&amp;Dashboard!$B850,Transactions!$D:$D))</f>
        <v/>
      </c>
      <c r="I850" s="22" t="str">
        <f>IF($B850="","",SUMIF(Transactions!$F:$F,TEXT(Dashboard!I$3,"mmm-yyyy")&amp;Dashboard!$B850,Transactions!$D:$D))</f>
        <v/>
      </c>
      <c r="J850" s="22" t="str">
        <f>IF($B850="","",SUMIF(Transactions!$F:$F,TEXT(Dashboard!J$3,"mmm-yyyy")&amp;Dashboard!$B850,Transactions!$D:$D))</f>
        <v/>
      </c>
      <c r="K850" s="22" t="str">
        <f>IF($B850="","",SUMIF(Transactions!$F:$F,TEXT(Dashboard!K$3,"mmm-yyyy")&amp;Dashboard!$B850,Transactions!$D:$D))</f>
        <v/>
      </c>
      <c r="L850" s="22" t="str">
        <f>IF($B850="","",SUMIF(Transactions!$F:$F,TEXT(Dashboard!L$3,"mmm-yyyy")&amp;Dashboard!$B850,Transactions!$D:$D))</f>
        <v/>
      </c>
      <c r="M850" s="22" t="str">
        <f>IF($B850="","",SUMIF(Transactions!$F:$F,TEXT(Dashboard!M$3,"mmm-yyyy")&amp;Dashboard!$B850,Transactions!$D:$D))</f>
        <v/>
      </c>
      <c r="N850" s="22" t="str">
        <f>IF($B850="","",SUMIF(Transactions!$F:$F,TEXT(Dashboard!N$3,"mmm-yyyy")&amp;Dashboard!$B850,Transactions!$D:$D))</f>
        <v/>
      </c>
      <c r="O850" s="22" t="str">
        <f>IF($B850="","",SUMIF(Transactions!$F:$F,TEXT(Dashboard!O$3,"mmm-yyyy")&amp;Dashboard!$B850,Transactions!$D:$D))</f>
        <v/>
      </c>
      <c r="P850" s="22" t="str">
        <f t="shared" si="27"/>
        <v/>
      </c>
    </row>
    <row r="851" spans="1:16">
      <c r="A851" s="20" t="str">
        <f t="shared" si="28"/>
        <v/>
      </c>
      <c r="B851" s="21"/>
      <c r="C851" s="22" t="str">
        <f>IF($B851="","",SUMIF(Transactions!$F:$F,TEXT(Dashboard!C$3,"mmm-yyyy")&amp;Dashboard!$B851,Transactions!$D:$D))</f>
        <v/>
      </c>
      <c r="D851" s="22" t="str">
        <f>IF($B851="","",SUMIF(Transactions!$F:$F,TEXT(Dashboard!D$3,"mmm-yyyy")&amp;Dashboard!$B851,Transactions!$D:$D))</f>
        <v/>
      </c>
      <c r="E851" s="22" t="str">
        <f>IF($B851="","",SUMIF(Transactions!$F:$F,TEXT(Dashboard!E$3,"mmm-yyyy")&amp;Dashboard!$B851,Transactions!$D:$D))</f>
        <v/>
      </c>
      <c r="F851" s="22" t="str">
        <f>IF($B851="","",SUMIF(Transactions!$F:$F,TEXT(Dashboard!F$3,"mmm-yyyy")&amp;Dashboard!$B851,Transactions!$D:$D))</f>
        <v/>
      </c>
      <c r="G851" s="22" t="str">
        <f>IF($B851="","",SUMIF(Transactions!$F:$F,TEXT(Dashboard!G$3,"mmm-yyyy")&amp;Dashboard!$B851,Transactions!$D:$D))</f>
        <v/>
      </c>
      <c r="H851" s="22" t="str">
        <f>IF($B851="","",SUMIF(Transactions!$F:$F,TEXT(Dashboard!H$3,"mmm-yyyy")&amp;Dashboard!$B851,Transactions!$D:$D))</f>
        <v/>
      </c>
      <c r="I851" s="22" t="str">
        <f>IF($B851="","",SUMIF(Transactions!$F:$F,TEXT(Dashboard!I$3,"mmm-yyyy")&amp;Dashboard!$B851,Transactions!$D:$D))</f>
        <v/>
      </c>
      <c r="J851" s="22" t="str">
        <f>IF($B851="","",SUMIF(Transactions!$F:$F,TEXT(Dashboard!J$3,"mmm-yyyy")&amp;Dashboard!$B851,Transactions!$D:$D))</f>
        <v/>
      </c>
      <c r="K851" s="22" t="str">
        <f>IF($B851="","",SUMIF(Transactions!$F:$F,TEXT(Dashboard!K$3,"mmm-yyyy")&amp;Dashboard!$B851,Transactions!$D:$D))</f>
        <v/>
      </c>
      <c r="L851" s="22" t="str">
        <f>IF($B851="","",SUMIF(Transactions!$F:$F,TEXT(Dashboard!L$3,"mmm-yyyy")&amp;Dashboard!$B851,Transactions!$D:$D))</f>
        <v/>
      </c>
      <c r="M851" s="22" t="str">
        <f>IF($B851="","",SUMIF(Transactions!$F:$F,TEXT(Dashboard!M$3,"mmm-yyyy")&amp;Dashboard!$B851,Transactions!$D:$D))</f>
        <v/>
      </c>
      <c r="N851" s="22" t="str">
        <f>IF($B851="","",SUMIF(Transactions!$F:$F,TEXT(Dashboard!N$3,"mmm-yyyy")&amp;Dashboard!$B851,Transactions!$D:$D))</f>
        <v/>
      </c>
      <c r="O851" s="22" t="str">
        <f>IF($B851="","",SUMIF(Transactions!$F:$F,TEXT(Dashboard!O$3,"mmm-yyyy")&amp;Dashboard!$B851,Transactions!$D:$D))</f>
        <v/>
      </c>
      <c r="P851" s="22" t="str">
        <f t="shared" si="27"/>
        <v/>
      </c>
    </row>
    <row r="852" spans="1:16">
      <c r="A852" s="20" t="str">
        <f t="shared" si="28"/>
        <v/>
      </c>
      <c r="B852" s="21"/>
      <c r="C852" s="22" t="str">
        <f>IF($B852="","",SUMIF(Transactions!$F:$F,TEXT(Dashboard!C$3,"mmm-yyyy")&amp;Dashboard!$B852,Transactions!$D:$D))</f>
        <v/>
      </c>
      <c r="D852" s="22" t="str">
        <f>IF($B852="","",SUMIF(Transactions!$F:$F,TEXT(Dashboard!D$3,"mmm-yyyy")&amp;Dashboard!$B852,Transactions!$D:$D))</f>
        <v/>
      </c>
      <c r="E852" s="22" t="str">
        <f>IF($B852="","",SUMIF(Transactions!$F:$F,TEXT(Dashboard!E$3,"mmm-yyyy")&amp;Dashboard!$B852,Transactions!$D:$D))</f>
        <v/>
      </c>
      <c r="F852" s="22" t="str">
        <f>IF($B852="","",SUMIF(Transactions!$F:$F,TEXT(Dashboard!F$3,"mmm-yyyy")&amp;Dashboard!$B852,Transactions!$D:$D))</f>
        <v/>
      </c>
      <c r="G852" s="22" t="str">
        <f>IF($B852="","",SUMIF(Transactions!$F:$F,TEXT(Dashboard!G$3,"mmm-yyyy")&amp;Dashboard!$B852,Transactions!$D:$D))</f>
        <v/>
      </c>
      <c r="H852" s="22" t="str">
        <f>IF($B852="","",SUMIF(Transactions!$F:$F,TEXT(Dashboard!H$3,"mmm-yyyy")&amp;Dashboard!$B852,Transactions!$D:$D))</f>
        <v/>
      </c>
      <c r="I852" s="22" t="str">
        <f>IF($B852="","",SUMIF(Transactions!$F:$F,TEXT(Dashboard!I$3,"mmm-yyyy")&amp;Dashboard!$B852,Transactions!$D:$D))</f>
        <v/>
      </c>
      <c r="J852" s="22" t="str">
        <f>IF($B852="","",SUMIF(Transactions!$F:$F,TEXT(Dashboard!J$3,"mmm-yyyy")&amp;Dashboard!$B852,Transactions!$D:$D))</f>
        <v/>
      </c>
      <c r="K852" s="22" t="str">
        <f>IF($B852="","",SUMIF(Transactions!$F:$F,TEXT(Dashboard!K$3,"mmm-yyyy")&amp;Dashboard!$B852,Transactions!$D:$D))</f>
        <v/>
      </c>
      <c r="L852" s="22" t="str">
        <f>IF($B852="","",SUMIF(Transactions!$F:$F,TEXT(Dashboard!L$3,"mmm-yyyy")&amp;Dashboard!$B852,Transactions!$D:$D))</f>
        <v/>
      </c>
      <c r="M852" s="22" t="str">
        <f>IF($B852="","",SUMIF(Transactions!$F:$F,TEXT(Dashboard!M$3,"mmm-yyyy")&amp;Dashboard!$B852,Transactions!$D:$D))</f>
        <v/>
      </c>
      <c r="N852" s="22" t="str">
        <f>IF($B852="","",SUMIF(Transactions!$F:$F,TEXT(Dashboard!N$3,"mmm-yyyy")&amp;Dashboard!$B852,Transactions!$D:$D))</f>
        <v/>
      </c>
      <c r="O852" s="22" t="str">
        <f>IF($B852="","",SUMIF(Transactions!$F:$F,TEXT(Dashboard!O$3,"mmm-yyyy")&amp;Dashboard!$B852,Transactions!$D:$D))</f>
        <v/>
      </c>
      <c r="P852" s="22" t="str">
        <f t="shared" si="27"/>
        <v/>
      </c>
    </row>
    <row r="853" spans="1:16">
      <c r="A853" s="20" t="str">
        <f t="shared" si="28"/>
        <v/>
      </c>
      <c r="B853" s="21"/>
      <c r="C853" s="22" t="str">
        <f>IF($B853="","",SUMIF(Transactions!$F:$F,TEXT(Dashboard!C$3,"mmm-yyyy")&amp;Dashboard!$B853,Transactions!$D:$D))</f>
        <v/>
      </c>
      <c r="D853" s="22" t="str">
        <f>IF($B853="","",SUMIF(Transactions!$F:$F,TEXT(Dashboard!D$3,"mmm-yyyy")&amp;Dashboard!$B853,Transactions!$D:$D))</f>
        <v/>
      </c>
      <c r="E853" s="22" t="str">
        <f>IF($B853="","",SUMIF(Transactions!$F:$F,TEXT(Dashboard!E$3,"mmm-yyyy")&amp;Dashboard!$B853,Transactions!$D:$D))</f>
        <v/>
      </c>
      <c r="F853" s="22" t="str">
        <f>IF($B853="","",SUMIF(Transactions!$F:$F,TEXT(Dashboard!F$3,"mmm-yyyy")&amp;Dashboard!$B853,Transactions!$D:$D))</f>
        <v/>
      </c>
      <c r="G853" s="22" t="str">
        <f>IF($B853="","",SUMIF(Transactions!$F:$F,TEXT(Dashboard!G$3,"mmm-yyyy")&amp;Dashboard!$B853,Transactions!$D:$D))</f>
        <v/>
      </c>
      <c r="H853" s="22" t="str">
        <f>IF($B853="","",SUMIF(Transactions!$F:$F,TEXT(Dashboard!H$3,"mmm-yyyy")&amp;Dashboard!$B853,Transactions!$D:$D))</f>
        <v/>
      </c>
      <c r="I853" s="22" t="str">
        <f>IF($B853="","",SUMIF(Transactions!$F:$F,TEXT(Dashboard!I$3,"mmm-yyyy")&amp;Dashboard!$B853,Transactions!$D:$D))</f>
        <v/>
      </c>
      <c r="J853" s="22" t="str">
        <f>IF($B853="","",SUMIF(Transactions!$F:$F,TEXT(Dashboard!J$3,"mmm-yyyy")&amp;Dashboard!$B853,Transactions!$D:$D))</f>
        <v/>
      </c>
      <c r="K853" s="22" t="str">
        <f>IF($B853="","",SUMIF(Transactions!$F:$F,TEXT(Dashboard!K$3,"mmm-yyyy")&amp;Dashboard!$B853,Transactions!$D:$D))</f>
        <v/>
      </c>
      <c r="L853" s="22" t="str">
        <f>IF($B853="","",SUMIF(Transactions!$F:$F,TEXT(Dashboard!L$3,"mmm-yyyy")&amp;Dashboard!$B853,Transactions!$D:$D))</f>
        <v/>
      </c>
      <c r="M853" s="22" t="str">
        <f>IF($B853="","",SUMIF(Transactions!$F:$F,TEXT(Dashboard!M$3,"mmm-yyyy")&amp;Dashboard!$B853,Transactions!$D:$D))</f>
        <v/>
      </c>
      <c r="N853" s="22" t="str">
        <f>IF($B853="","",SUMIF(Transactions!$F:$F,TEXT(Dashboard!N$3,"mmm-yyyy")&amp;Dashboard!$B853,Transactions!$D:$D))</f>
        <v/>
      </c>
      <c r="O853" s="22" t="str">
        <f>IF($B853="","",SUMIF(Transactions!$F:$F,TEXT(Dashboard!O$3,"mmm-yyyy")&amp;Dashboard!$B853,Transactions!$D:$D))</f>
        <v/>
      </c>
      <c r="P853" s="22" t="str">
        <f t="shared" si="27"/>
        <v/>
      </c>
    </row>
    <row r="854" spans="1:16">
      <c r="A854" s="20" t="str">
        <f t="shared" si="28"/>
        <v/>
      </c>
      <c r="B854" s="21"/>
      <c r="C854" s="22" t="str">
        <f>IF($B854="","",SUMIF(Transactions!$F:$F,TEXT(Dashboard!C$3,"mmm-yyyy")&amp;Dashboard!$B854,Transactions!$D:$D))</f>
        <v/>
      </c>
      <c r="D854" s="22" t="str">
        <f>IF($B854="","",SUMIF(Transactions!$F:$F,TEXT(Dashboard!D$3,"mmm-yyyy")&amp;Dashboard!$B854,Transactions!$D:$D))</f>
        <v/>
      </c>
      <c r="E854" s="22" t="str">
        <f>IF($B854="","",SUMIF(Transactions!$F:$F,TEXT(Dashboard!E$3,"mmm-yyyy")&amp;Dashboard!$B854,Transactions!$D:$D))</f>
        <v/>
      </c>
      <c r="F854" s="22" t="str">
        <f>IF($B854="","",SUMIF(Transactions!$F:$F,TEXT(Dashboard!F$3,"mmm-yyyy")&amp;Dashboard!$B854,Transactions!$D:$D))</f>
        <v/>
      </c>
      <c r="G854" s="22" t="str">
        <f>IF($B854="","",SUMIF(Transactions!$F:$F,TEXT(Dashboard!G$3,"mmm-yyyy")&amp;Dashboard!$B854,Transactions!$D:$D))</f>
        <v/>
      </c>
      <c r="H854" s="22" t="str">
        <f>IF($B854="","",SUMIF(Transactions!$F:$F,TEXT(Dashboard!H$3,"mmm-yyyy")&amp;Dashboard!$B854,Transactions!$D:$D))</f>
        <v/>
      </c>
      <c r="I854" s="22" t="str">
        <f>IF($B854="","",SUMIF(Transactions!$F:$F,TEXT(Dashboard!I$3,"mmm-yyyy")&amp;Dashboard!$B854,Transactions!$D:$D))</f>
        <v/>
      </c>
      <c r="J854" s="22" t="str">
        <f>IF($B854="","",SUMIF(Transactions!$F:$F,TEXT(Dashboard!J$3,"mmm-yyyy")&amp;Dashboard!$B854,Transactions!$D:$D))</f>
        <v/>
      </c>
      <c r="K854" s="22" t="str">
        <f>IF($B854="","",SUMIF(Transactions!$F:$F,TEXT(Dashboard!K$3,"mmm-yyyy")&amp;Dashboard!$B854,Transactions!$D:$D))</f>
        <v/>
      </c>
      <c r="L854" s="22" t="str">
        <f>IF($B854="","",SUMIF(Transactions!$F:$F,TEXT(Dashboard!L$3,"mmm-yyyy")&amp;Dashboard!$B854,Transactions!$D:$D))</f>
        <v/>
      </c>
      <c r="M854" s="22" t="str">
        <f>IF($B854="","",SUMIF(Transactions!$F:$F,TEXT(Dashboard!M$3,"mmm-yyyy")&amp;Dashboard!$B854,Transactions!$D:$D))</f>
        <v/>
      </c>
      <c r="N854" s="22" t="str">
        <f>IF($B854="","",SUMIF(Transactions!$F:$F,TEXT(Dashboard!N$3,"mmm-yyyy")&amp;Dashboard!$B854,Transactions!$D:$D))</f>
        <v/>
      </c>
      <c r="O854" s="22" t="str">
        <f>IF($B854="","",SUMIF(Transactions!$F:$F,TEXT(Dashboard!O$3,"mmm-yyyy")&amp;Dashboard!$B854,Transactions!$D:$D))</f>
        <v/>
      </c>
      <c r="P854" s="22" t="str">
        <f t="shared" si="27"/>
        <v/>
      </c>
    </row>
    <row r="855" spans="1:16">
      <c r="A855" s="20" t="str">
        <f t="shared" si="28"/>
        <v/>
      </c>
      <c r="B855" s="21"/>
      <c r="C855" s="22" t="str">
        <f>IF($B855="","",SUMIF(Transactions!$F:$F,TEXT(Dashboard!C$3,"mmm-yyyy")&amp;Dashboard!$B855,Transactions!$D:$D))</f>
        <v/>
      </c>
      <c r="D855" s="22" t="str">
        <f>IF($B855="","",SUMIF(Transactions!$F:$F,TEXT(Dashboard!D$3,"mmm-yyyy")&amp;Dashboard!$B855,Transactions!$D:$D))</f>
        <v/>
      </c>
      <c r="E855" s="22" t="str">
        <f>IF($B855="","",SUMIF(Transactions!$F:$F,TEXT(Dashboard!E$3,"mmm-yyyy")&amp;Dashboard!$B855,Transactions!$D:$D))</f>
        <v/>
      </c>
      <c r="F855" s="22" t="str">
        <f>IF($B855="","",SUMIF(Transactions!$F:$F,TEXT(Dashboard!F$3,"mmm-yyyy")&amp;Dashboard!$B855,Transactions!$D:$D))</f>
        <v/>
      </c>
      <c r="G855" s="22" t="str">
        <f>IF($B855="","",SUMIF(Transactions!$F:$F,TEXT(Dashboard!G$3,"mmm-yyyy")&amp;Dashboard!$B855,Transactions!$D:$D))</f>
        <v/>
      </c>
      <c r="H855" s="22" t="str">
        <f>IF($B855="","",SUMIF(Transactions!$F:$F,TEXT(Dashboard!H$3,"mmm-yyyy")&amp;Dashboard!$B855,Transactions!$D:$D))</f>
        <v/>
      </c>
      <c r="I855" s="22" t="str">
        <f>IF($B855="","",SUMIF(Transactions!$F:$F,TEXT(Dashboard!I$3,"mmm-yyyy")&amp;Dashboard!$B855,Transactions!$D:$D))</f>
        <v/>
      </c>
      <c r="J855" s="22" t="str">
        <f>IF($B855="","",SUMIF(Transactions!$F:$F,TEXT(Dashboard!J$3,"mmm-yyyy")&amp;Dashboard!$B855,Transactions!$D:$D))</f>
        <v/>
      </c>
      <c r="K855" s="22" t="str">
        <f>IF($B855="","",SUMIF(Transactions!$F:$F,TEXT(Dashboard!K$3,"mmm-yyyy")&amp;Dashboard!$B855,Transactions!$D:$D))</f>
        <v/>
      </c>
      <c r="L855" s="22" t="str">
        <f>IF($B855="","",SUMIF(Transactions!$F:$F,TEXT(Dashboard!L$3,"mmm-yyyy")&amp;Dashboard!$B855,Transactions!$D:$D))</f>
        <v/>
      </c>
      <c r="M855" s="22" t="str">
        <f>IF($B855="","",SUMIF(Transactions!$F:$F,TEXT(Dashboard!M$3,"mmm-yyyy")&amp;Dashboard!$B855,Transactions!$D:$D))</f>
        <v/>
      </c>
      <c r="N855" s="22" t="str">
        <f>IF($B855="","",SUMIF(Transactions!$F:$F,TEXT(Dashboard!N$3,"mmm-yyyy")&amp;Dashboard!$B855,Transactions!$D:$D))</f>
        <v/>
      </c>
      <c r="O855" s="22" t="str">
        <f>IF($B855="","",SUMIF(Transactions!$F:$F,TEXT(Dashboard!O$3,"mmm-yyyy")&amp;Dashboard!$B855,Transactions!$D:$D))</f>
        <v/>
      </c>
      <c r="P855" s="22" t="str">
        <f t="shared" si="27"/>
        <v/>
      </c>
    </row>
    <row r="856" spans="1:16">
      <c r="A856" s="20" t="str">
        <f t="shared" si="28"/>
        <v/>
      </c>
      <c r="B856" s="21"/>
      <c r="C856" s="22" t="str">
        <f>IF($B856="","",SUMIF(Transactions!$F:$F,TEXT(Dashboard!C$3,"mmm-yyyy")&amp;Dashboard!$B856,Transactions!$D:$D))</f>
        <v/>
      </c>
      <c r="D856" s="22" t="str">
        <f>IF($B856="","",SUMIF(Transactions!$F:$F,TEXT(Dashboard!D$3,"mmm-yyyy")&amp;Dashboard!$B856,Transactions!$D:$D))</f>
        <v/>
      </c>
      <c r="E856" s="22" t="str">
        <f>IF($B856="","",SUMIF(Transactions!$F:$F,TEXT(Dashboard!E$3,"mmm-yyyy")&amp;Dashboard!$B856,Transactions!$D:$D))</f>
        <v/>
      </c>
      <c r="F856" s="22" t="str">
        <f>IF($B856="","",SUMIF(Transactions!$F:$F,TEXT(Dashboard!F$3,"mmm-yyyy")&amp;Dashboard!$B856,Transactions!$D:$D))</f>
        <v/>
      </c>
      <c r="G856" s="22" t="str">
        <f>IF($B856="","",SUMIF(Transactions!$F:$F,TEXT(Dashboard!G$3,"mmm-yyyy")&amp;Dashboard!$B856,Transactions!$D:$D))</f>
        <v/>
      </c>
      <c r="H856" s="22" t="str">
        <f>IF($B856="","",SUMIF(Transactions!$F:$F,TEXT(Dashboard!H$3,"mmm-yyyy")&amp;Dashboard!$B856,Transactions!$D:$D))</f>
        <v/>
      </c>
      <c r="I856" s="22" t="str">
        <f>IF($B856="","",SUMIF(Transactions!$F:$F,TEXT(Dashboard!I$3,"mmm-yyyy")&amp;Dashboard!$B856,Transactions!$D:$D))</f>
        <v/>
      </c>
      <c r="J856" s="22" t="str">
        <f>IF($B856="","",SUMIF(Transactions!$F:$F,TEXT(Dashboard!J$3,"mmm-yyyy")&amp;Dashboard!$B856,Transactions!$D:$D))</f>
        <v/>
      </c>
      <c r="K856" s="22" t="str">
        <f>IF($B856="","",SUMIF(Transactions!$F:$F,TEXT(Dashboard!K$3,"mmm-yyyy")&amp;Dashboard!$B856,Transactions!$D:$D))</f>
        <v/>
      </c>
      <c r="L856" s="22" t="str">
        <f>IF($B856="","",SUMIF(Transactions!$F:$F,TEXT(Dashboard!L$3,"mmm-yyyy")&amp;Dashboard!$B856,Transactions!$D:$D))</f>
        <v/>
      </c>
      <c r="M856" s="22" t="str">
        <f>IF($B856="","",SUMIF(Transactions!$F:$F,TEXT(Dashboard!M$3,"mmm-yyyy")&amp;Dashboard!$B856,Transactions!$D:$D))</f>
        <v/>
      </c>
      <c r="N856" s="22" t="str">
        <f>IF($B856="","",SUMIF(Transactions!$F:$F,TEXT(Dashboard!N$3,"mmm-yyyy")&amp;Dashboard!$B856,Transactions!$D:$D))</f>
        <v/>
      </c>
      <c r="O856" s="22" t="str">
        <f>IF($B856="","",SUMIF(Transactions!$F:$F,TEXT(Dashboard!O$3,"mmm-yyyy")&amp;Dashboard!$B856,Transactions!$D:$D))</f>
        <v/>
      </c>
      <c r="P856" s="22" t="str">
        <f t="shared" si="27"/>
        <v/>
      </c>
    </row>
    <row r="857" spans="1:16">
      <c r="A857" s="20" t="str">
        <f t="shared" si="28"/>
        <v/>
      </c>
      <c r="B857" s="21"/>
      <c r="C857" s="22" t="str">
        <f>IF($B857="","",SUMIF(Transactions!$F:$F,TEXT(Dashboard!C$3,"mmm-yyyy")&amp;Dashboard!$B857,Transactions!$D:$D))</f>
        <v/>
      </c>
      <c r="D857" s="22" t="str">
        <f>IF($B857="","",SUMIF(Transactions!$F:$F,TEXT(Dashboard!D$3,"mmm-yyyy")&amp;Dashboard!$B857,Transactions!$D:$D))</f>
        <v/>
      </c>
      <c r="E857" s="22" t="str">
        <f>IF($B857="","",SUMIF(Transactions!$F:$F,TEXT(Dashboard!E$3,"mmm-yyyy")&amp;Dashboard!$B857,Transactions!$D:$D))</f>
        <v/>
      </c>
      <c r="F857" s="22" t="str">
        <f>IF($B857="","",SUMIF(Transactions!$F:$F,TEXT(Dashboard!F$3,"mmm-yyyy")&amp;Dashboard!$B857,Transactions!$D:$D))</f>
        <v/>
      </c>
      <c r="G857" s="22" t="str">
        <f>IF($B857="","",SUMIF(Transactions!$F:$F,TEXT(Dashboard!G$3,"mmm-yyyy")&amp;Dashboard!$B857,Transactions!$D:$D))</f>
        <v/>
      </c>
      <c r="H857" s="22" t="str">
        <f>IF($B857="","",SUMIF(Transactions!$F:$F,TEXT(Dashboard!H$3,"mmm-yyyy")&amp;Dashboard!$B857,Transactions!$D:$D))</f>
        <v/>
      </c>
      <c r="I857" s="22" t="str">
        <f>IF($B857="","",SUMIF(Transactions!$F:$F,TEXT(Dashboard!I$3,"mmm-yyyy")&amp;Dashboard!$B857,Transactions!$D:$D))</f>
        <v/>
      </c>
      <c r="J857" s="22" t="str">
        <f>IF($B857="","",SUMIF(Transactions!$F:$F,TEXT(Dashboard!J$3,"mmm-yyyy")&amp;Dashboard!$B857,Transactions!$D:$D))</f>
        <v/>
      </c>
      <c r="K857" s="22" t="str">
        <f>IF($B857="","",SUMIF(Transactions!$F:$F,TEXT(Dashboard!K$3,"mmm-yyyy")&amp;Dashboard!$B857,Transactions!$D:$D))</f>
        <v/>
      </c>
      <c r="L857" s="22" t="str">
        <f>IF($B857="","",SUMIF(Transactions!$F:$F,TEXT(Dashboard!L$3,"mmm-yyyy")&amp;Dashboard!$B857,Transactions!$D:$D))</f>
        <v/>
      </c>
      <c r="M857" s="22" t="str">
        <f>IF($B857="","",SUMIF(Transactions!$F:$F,TEXT(Dashboard!M$3,"mmm-yyyy")&amp;Dashboard!$B857,Transactions!$D:$D))</f>
        <v/>
      </c>
      <c r="N857" s="22" t="str">
        <f>IF($B857="","",SUMIF(Transactions!$F:$F,TEXT(Dashboard!N$3,"mmm-yyyy")&amp;Dashboard!$B857,Transactions!$D:$D))</f>
        <v/>
      </c>
      <c r="O857" s="22" t="str">
        <f>IF($B857="","",SUMIF(Transactions!$F:$F,TEXT(Dashboard!O$3,"mmm-yyyy")&amp;Dashboard!$B857,Transactions!$D:$D))</f>
        <v/>
      </c>
      <c r="P857" s="22" t="str">
        <f t="shared" si="27"/>
        <v/>
      </c>
    </row>
    <row r="858" spans="1:16">
      <c r="A858" s="20" t="str">
        <f t="shared" si="28"/>
        <v/>
      </c>
      <c r="B858" s="21"/>
      <c r="C858" s="22" t="str">
        <f>IF($B858="","",SUMIF(Transactions!$F:$F,TEXT(Dashboard!C$3,"mmm-yyyy")&amp;Dashboard!$B858,Transactions!$D:$D))</f>
        <v/>
      </c>
      <c r="D858" s="22" t="str">
        <f>IF($B858="","",SUMIF(Transactions!$F:$F,TEXT(Dashboard!D$3,"mmm-yyyy")&amp;Dashboard!$B858,Transactions!$D:$D))</f>
        <v/>
      </c>
      <c r="E858" s="22" t="str">
        <f>IF($B858="","",SUMIF(Transactions!$F:$F,TEXT(Dashboard!E$3,"mmm-yyyy")&amp;Dashboard!$B858,Transactions!$D:$D))</f>
        <v/>
      </c>
      <c r="F858" s="22" t="str">
        <f>IF($B858="","",SUMIF(Transactions!$F:$F,TEXT(Dashboard!F$3,"mmm-yyyy")&amp;Dashboard!$B858,Transactions!$D:$D))</f>
        <v/>
      </c>
      <c r="G858" s="22" t="str">
        <f>IF($B858="","",SUMIF(Transactions!$F:$F,TEXT(Dashboard!G$3,"mmm-yyyy")&amp;Dashboard!$B858,Transactions!$D:$D))</f>
        <v/>
      </c>
      <c r="H858" s="22" t="str">
        <f>IF($B858="","",SUMIF(Transactions!$F:$F,TEXT(Dashboard!H$3,"mmm-yyyy")&amp;Dashboard!$B858,Transactions!$D:$D))</f>
        <v/>
      </c>
      <c r="I858" s="22" t="str">
        <f>IF($B858="","",SUMIF(Transactions!$F:$F,TEXT(Dashboard!I$3,"mmm-yyyy")&amp;Dashboard!$B858,Transactions!$D:$D))</f>
        <v/>
      </c>
      <c r="J858" s="22" t="str">
        <f>IF($B858="","",SUMIF(Transactions!$F:$F,TEXT(Dashboard!J$3,"mmm-yyyy")&amp;Dashboard!$B858,Transactions!$D:$D))</f>
        <v/>
      </c>
      <c r="K858" s="22" t="str">
        <f>IF($B858="","",SUMIF(Transactions!$F:$F,TEXT(Dashboard!K$3,"mmm-yyyy")&amp;Dashboard!$B858,Transactions!$D:$D))</f>
        <v/>
      </c>
      <c r="L858" s="22" t="str">
        <f>IF($B858="","",SUMIF(Transactions!$F:$F,TEXT(Dashboard!L$3,"mmm-yyyy")&amp;Dashboard!$B858,Transactions!$D:$D))</f>
        <v/>
      </c>
      <c r="M858" s="22" t="str">
        <f>IF($B858="","",SUMIF(Transactions!$F:$F,TEXT(Dashboard!M$3,"mmm-yyyy")&amp;Dashboard!$B858,Transactions!$D:$D))</f>
        <v/>
      </c>
      <c r="N858" s="22" t="str">
        <f>IF($B858="","",SUMIF(Transactions!$F:$F,TEXT(Dashboard!N$3,"mmm-yyyy")&amp;Dashboard!$B858,Transactions!$D:$D))</f>
        <v/>
      </c>
      <c r="O858" s="22" t="str">
        <f>IF($B858="","",SUMIF(Transactions!$F:$F,TEXT(Dashboard!O$3,"mmm-yyyy")&amp;Dashboard!$B858,Transactions!$D:$D))</f>
        <v/>
      </c>
      <c r="P858" s="22" t="str">
        <f t="shared" si="27"/>
        <v/>
      </c>
    </row>
    <row r="859" spans="1:16">
      <c r="A859" s="20" t="str">
        <f t="shared" si="28"/>
        <v/>
      </c>
      <c r="B859" s="21"/>
      <c r="C859" s="22" t="str">
        <f>IF($B859="","",SUMIF(Transactions!$F:$F,TEXT(Dashboard!C$3,"mmm-yyyy")&amp;Dashboard!$B859,Transactions!$D:$D))</f>
        <v/>
      </c>
      <c r="D859" s="22" t="str">
        <f>IF($B859="","",SUMIF(Transactions!$F:$F,TEXT(Dashboard!D$3,"mmm-yyyy")&amp;Dashboard!$B859,Transactions!$D:$D))</f>
        <v/>
      </c>
      <c r="E859" s="22" t="str">
        <f>IF($B859="","",SUMIF(Transactions!$F:$F,TEXT(Dashboard!E$3,"mmm-yyyy")&amp;Dashboard!$B859,Transactions!$D:$D))</f>
        <v/>
      </c>
      <c r="F859" s="22" t="str">
        <f>IF($B859="","",SUMIF(Transactions!$F:$F,TEXT(Dashboard!F$3,"mmm-yyyy")&amp;Dashboard!$B859,Transactions!$D:$D))</f>
        <v/>
      </c>
      <c r="G859" s="22" t="str">
        <f>IF($B859="","",SUMIF(Transactions!$F:$F,TEXT(Dashboard!G$3,"mmm-yyyy")&amp;Dashboard!$B859,Transactions!$D:$D))</f>
        <v/>
      </c>
      <c r="H859" s="22" t="str">
        <f>IF($B859="","",SUMIF(Transactions!$F:$F,TEXT(Dashboard!H$3,"mmm-yyyy")&amp;Dashboard!$B859,Transactions!$D:$D))</f>
        <v/>
      </c>
      <c r="I859" s="22" t="str">
        <f>IF($B859="","",SUMIF(Transactions!$F:$F,TEXT(Dashboard!I$3,"mmm-yyyy")&amp;Dashboard!$B859,Transactions!$D:$D))</f>
        <v/>
      </c>
      <c r="J859" s="22" t="str">
        <f>IF($B859="","",SUMIF(Transactions!$F:$F,TEXT(Dashboard!J$3,"mmm-yyyy")&amp;Dashboard!$B859,Transactions!$D:$D))</f>
        <v/>
      </c>
      <c r="K859" s="22" t="str">
        <f>IF($B859="","",SUMIF(Transactions!$F:$F,TEXT(Dashboard!K$3,"mmm-yyyy")&amp;Dashboard!$B859,Transactions!$D:$D))</f>
        <v/>
      </c>
      <c r="L859" s="22" t="str">
        <f>IF($B859="","",SUMIF(Transactions!$F:$F,TEXT(Dashboard!L$3,"mmm-yyyy")&amp;Dashboard!$B859,Transactions!$D:$D))</f>
        <v/>
      </c>
      <c r="M859" s="22" t="str">
        <f>IF($B859="","",SUMIF(Transactions!$F:$F,TEXT(Dashboard!M$3,"mmm-yyyy")&amp;Dashboard!$B859,Transactions!$D:$D))</f>
        <v/>
      </c>
      <c r="N859" s="22" t="str">
        <f>IF($B859="","",SUMIF(Transactions!$F:$F,TEXT(Dashboard!N$3,"mmm-yyyy")&amp;Dashboard!$B859,Transactions!$D:$D))</f>
        <v/>
      </c>
      <c r="O859" s="22" t="str">
        <f>IF($B859="","",SUMIF(Transactions!$F:$F,TEXT(Dashboard!O$3,"mmm-yyyy")&amp;Dashboard!$B859,Transactions!$D:$D))</f>
        <v/>
      </c>
      <c r="P859" s="22" t="str">
        <f t="shared" si="27"/>
        <v/>
      </c>
    </row>
    <row r="860" spans="1:16">
      <c r="A860" s="20" t="str">
        <f t="shared" si="28"/>
        <v/>
      </c>
      <c r="B860" s="21"/>
      <c r="C860" s="22" t="str">
        <f>IF($B860="","",SUMIF(Transactions!$F:$F,TEXT(Dashboard!C$3,"mmm-yyyy")&amp;Dashboard!$B860,Transactions!$D:$D))</f>
        <v/>
      </c>
      <c r="D860" s="22" t="str">
        <f>IF($B860="","",SUMIF(Transactions!$F:$F,TEXT(Dashboard!D$3,"mmm-yyyy")&amp;Dashboard!$B860,Transactions!$D:$D))</f>
        <v/>
      </c>
      <c r="E860" s="22" t="str">
        <f>IF($B860="","",SUMIF(Transactions!$F:$F,TEXT(Dashboard!E$3,"mmm-yyyy")&amp;Dashboard!$B860,Transactions!$D:$D))</f>
        <v/>
      </c>
      <c r="F860" s="22" t="str">
        <f>IF($B860="","",SUMIF(Transactions!$F:$F,TEXT(Dashboard!F$3,"mmm-yyyy")&amp;Dashboard!$B860,Transactions!$D:$D))</f>
        <v/>
      </c>
      <c r="G860" s="22" t="str">
        <f>IF($B860="","",SUMIF(Transactions!$F:$F,TEXT(Dashboard!G$3,"mmm-yyyy")&amp;Dashboard!$B860,Transactions!$D:$D))</f>
        <v/>
      </c>
      <c r="H860" s="22" t="str">
        <f>IF($B860="","",SUMIF(Transactions!$F:$F,TEXT(Dashboard!H$3,"mmm-yyyy")&amp;Dashboard!$B860,Transactions!$D:$D))</f>
        <v/>
      </c>
      <c r="I860" s="22" t="str">
        <f>IF($B860="","",SUMIF(Transactions!$F:$F,TEXT(Dashboard!I$3,"mmm-yyyy")&amp;Dashboard!$B860,Transactions!$D:$D))</f>
        <v/>
      </c>
      <c r="J860" s="22" t="str">
        <f>IF($B860="","",SUMIF(Transactions!$F:$F,TEXT(Dashboard!J$3,"mmm-yyyy")&amp;Dashboard!$B860,Transactions!$D:$D))</f>
        <v/>
      </c>
      <c r="K860" s="22" t="str">
        <f>IF($B860="","",SUMIF(Transactions!$F:$F,TEXT(Dashboard!K$3,"mmm-yyyy")&amp;Dashboard!$B860,Transactions!$D:$D))</f>
        <v/>
      </c>
      <c r="L860" s="22" t="str">
        <f>IF($B860="","",SUMIF(Transactions!$F:$F,TEXT(Dashboard!L$3,"mmm-yyyy")&amp;Dashboard!$B860,Transactions!$D:$D))</f>
        <v/>
      </c>
      <c r="M860" s="22" t="str">
        <f>IF($B860="","",SUMIF(Transactions!$F:$F,TEXT(Dashboard!M$3,"mmm-yyyy")&amp;Dashboard!$B860,Transactions!$D:$D))</f>
        <v/>
      </c>
      <c r="N860" s="22" t="str">
        <f>IF($B860="","",SUMIF(Transactions!$F:$F,TEXT(Dashboard!N$3,"mmm-yyyy")&amp;Dashboard!$B860,Transactions!$D:$D))</f>
        <v/>
      </c>
      <c r="O860" s="22" t="str">
        <f>IF($B860="","",SUMIF(Transactions!$F:$F,TEXT(Dashboard!O$3,"mmm-yyyy")&amp;Dashboard!$B860,Transactions!$D:$D))</f>
        <v/>
      </c>
      <c r="P860" s="22" t="str">
        <f t="shared" si="27"/>
        <v/>
      </c>
    </row>
    <row r="861" spans="1:16">
      <c r="A861" s="20" t="str">
        <f t="shared" si="28"/>
        <v/>
      </c>
      <c r="B861" s="21"/>
      <c r="C861" s="22" t="str">
        <f>IF($B861="","",SUMIF(Transactions!$F:$F,TEXT(Dashboard!C$3,"mmm-yyyy")&amp;Dashboard!$B861,Transactions!$D:$D))</f>
        <v/>
      </c>
      <c r="D861" s="22" t="str">
        <f>IF($B861="","",SUMIF(Transactions!$F:$F,TEXT(Dashboard!D$3,"mmm-yyyy")&amp;Dashboard!$B861,Transactions!$D:$D))</f>
        <v/>
      </c>
      <c r="E861" s="22" t="str">
        <f>IF($B861="","",SUMIF(Transactions!$F:$F,TEXT(Dashboard!E$3,"mmm-yyyy")&amp;Dashboard!$B861,Transactions!$D:$D))</f>
        <v/>
      </c>
      <c r="F861" s="22" t="str">
        <f>IF($B861="","",SUMIF(Transactions!$F:$F,TEXT(Dashboard!F$3,"mmm-yyyy")&amp;Dashboard!$B861,Transactions!$D:$D))</f>
        <v/>
      </c>
      <c r="G861" s="22" t="str">
        <f>IF($B861="","",SUMIF(Transactions!$F:$F,TEXT(Dashboard!G$3,"mmm-yyyy")&amp;Dashboard!$B861,Transactions!$D:$D))</f>
        <v/>
      </c>
      <c r="H861" s="22" t="str">
        <f>IF($B861="","",SUMIF(Transactions!$F:$F,TEXT(Dashboard!H$3,"mmm-yyyy")&amp;Dashboard!$B861,Transactions!$D:$D))</f>
        <v/>
      </c>
      <c r="I861" s="22" t="str">
        <f>IF($B861="","",SUMIF(Transactions!$F:$F,TEXT(Dashboard!I$3,"mmm-yyyy")&amp;Dashboard!$B861,Transactions!$D:$D))</f>
        <v/>
      </c>
      <c r="J861" s="22" t="str">
        <f>IF($B861="","",SUMIF(Transactions!$F:$F,TEXT(Dashboard!J$3,"mmm-yyyy")&amp;Dashboard!$B861,Transactions!$D:$D))</f>
        <v/>
      </c>
      <c r="K861" s="22" t="str">
        <f>IF($B861="","",SUMIF(Transactions!$F:$F,TEXT(Dashboard!K$3,"mmm-yyyy")&amp;Dashboard!$B861,Transactions!$D:$D))</f>
        <v/>
      </c>
      <c r="L861" s="22" t="str">
        <f>IF($B861="","",SUMIF(Transactions!$F:$F,TEXT(Dashboard!L$3,"mmm-yyyy")&amp;Dashboard!$B861,Transactions!$D:$D))</f>
        <v/>
      </c>
      <c r="M861" s="22" t="str">
        <f>IF($B861="","",SUMIF(Transactions!$F:$F,TEXT(Dashboard!M$3,"mmm-yyyy")&amp;Dashboard!$B861,Transactions!$D:$D))</f>
        <v/>
      </c>
      <c r="N861" s="22" t="str">
        <f>IF($B861="","",SUMIF(Transactions!$F:$F,TEXT(Dashboard!N$3,"mmm-yyyy")&amp;Dashboard!$B861,Transactions!$D:$D))</f>
        <v/>
      </c>
      <c r="O861" s="22" t="str">
        <f>IF($B861="","",SUMIF(Transactions!$F:$F,TEXT(Dashboard!O$3,"mmm-yyyy")&amp;Dashboard!$B861,Transactions!$D:$D))</f>
        <v/>
      </c>
      <c r="P861" s="22" t="str">
        <f t="shared" si="27"/>
        <v/>
      </c>
    </row>
    <row r="862" spans="1:16">
      <c r="A862" s="20" t="str">
        <f t="shared" si="28"/>
        <v/>
      </c>
      <c r="B862" s="21"/>
      <c r="C862" s="22" t="str">
        <f>IF($B862="","",SUMIF(Transactions!$F:$F,TEXT(Dashboard!C$3,"mmm-yyyy")&amp;Dashboard!$B862,Transactions!$D:$D))</f>
        <v/>
      </c>
      <c r="D862" s="22" t="str">
        <f>IF($B862="","",SUMIF(Transactions!$F:$F,TEXT(Dashboard!D$3,"mmm-yyyy")&amp;Dashboard!$B862,Transactions!$D:$D))</f>
        <v/>
      </c>
      <c r="E862" s="22" t="str">
        <f>IF($B862="","",SUMIF(Transactions!$F:$F,TEXT(Dashboard!E$3,"mmm-yyyy")&amp;Dashboard!$B862,Transactions!$D:$D))</f>
        <v/>
      </c>
      <c r="F862" s="22" t="str">
        <f>IF($B862="","",SUMIF(Transactions!$F:$F,TEXT(Dashboard!F$3,"mmm-yyyy")&amp;Dashboard!$B862,Transactions!$D:$D))</f>
        <v/>
      </c>
      <c r="G862" s="22" t="str">
        <f>IF($B862="","",SUMIF(Transactions!$F:$F,TEXT(Dashboard!G$3,"mmm-yyyy")&amp;Dashboard!$B862,Transactions!$D:$D))</f>
        <v/>
      </c>
      <c r="H862" s="22" t="str">
        <f>IF($B862="","",SUMIF(Transactions!$F:$F,TEXT(Dashboard!H$3,"mmm-yyyy")&amp;Dashboard!$B862,Transactions!$D:$D))</f>
        <v/>
      </c>
      <c r="I862" s="22" t="str">
        <f>IF($B862="","",SUMIF(Transactions!$F:$F,TEXT(Dashboard!I$3,"mmm-yyyy")&amp;Dashboard!$B862,Transactions!$D:$D))</f>
        <v/>
      </c>
      <c r="J862" s="22" t="str">
        <f>IF($B862="","",SUMIF(Transactions!$F:$F,TEXT(Dashboard!J$3,"mmm-yyyy")&amp;Dashboard!$B862,Transactions!$D:$D))</f>
        <v/>
      </c>
      <c r="K862" s="22" t="str">
        <f>IF($B862="","",SUMIF(Transactions!$F:$F,TEXT(Dashboard!K$3,"mmm-yyyy")&amp;Dashboard!$B862,Transactions!$D:$D))</f>
        <v/>
      </c>
      <c r="L862" s="22" t="str">
        <f>IF($B862="","",SUMIF(Transactions!$F:$F,TEXT(Dashboard!L$3,"mmm-yyyy")&amp;Dashboard!$B862,Transactions!$D:$D))</f>
        <v/>
      </c>
      <c r="M862" s="22" t="str">
        <f>IF($B862="","",SUMIF(Transactions!$F:$F,TEXT(Dashboard!M$3,"mmm-yyyy")&amp;Dashboard!$B862,Transactions!$D:$D))</f>
        <v/>
      </c>
      <c r="N862" s="22" t="str">
        <f>IF($B862="","",SUMIF(Transactions!$F:$F,TEXT(Dashboard!N$3,"mmm-yyyy")&amp;Dashboard!$B862,Transactions!$D:$D))</f>
        <v/>
      </c>
      <c r="O862" s="22" t="str">
        <f>IF($B862="","",SUMIF(Transactions!$F:$F,TEXT(Dashboard!O$3,"mmm-yyyy")&amp;Dashboard!$B862,Transactions!$D:$D))</f>
        <v/>
      </c>
      <c r="P862" s="22" t="str">
        <f t="shared" si="27"/>
        <v/>
      </c>
    </row>
    <row r="863" spans="1:16">
      <c r="A863" s="20" t="str">
        <f t="shared" si="28"/>
        <v/>
      </c>
      <c r="B863" s="21"/>
      <c r="C863" s="22" t="str">
        <f>IF($B863="","",SUMIF(Transactions!$F:$F,TEXT(Dashboard!C$3,"mmm-yyyy")&amp;Dashboard!$B863,Transactions!$D:$D))</f>
        <v/>
      </c>
      <c r="D863" s="22" t="str">
        <f>IF($B863="","",SUMIF(Transactions!$F:$F,TEXT(Dashboard!D$3,"mmm-yyyy")&amp;Dashboard!$B863,Transactions!$D:$D))</f>
        <v/>
      </c>
      <c r="E863" s="22" t="str">
        <f>IF($B863="","",SUMIF(Transactions!$F:$F,TEXT(Dashboard!E$3,"mmm-yyyy")&amp;Dashboard!$B863,Transactions!$D:$D))</f>
        <v/>
      </c>
      <c r="F863" s="22" t="str">
        <f>IF($B863="","",SUMIF(Transactions!$F:$F,TEXT(Dashboard!F$3,"mmm-yyyy")&amp;Dashboard!$B863,Transactions!$D:$D))</f>
        <v/>
      </c>
      <c r="G863" s="22" t="str">
        <f>IF($B863="","",SUMIF(Transactions!$F:$F,TEXT(Dashboard!G$3,"mmm-yyyy")&amp;Dashboard!$B863,Transactions!$D:$D))</f>
        <v/>
      </c>
      <c r="H863" s="22" t="str">
        <f>IF($B863="","",SUMIF(Transactions!$F:$F,TEXT(Dashboard!H$3,"mmm-yyyy")&amp;Dashboard!$B863,Transactions!$D:$D))</f>
        <v/>
      </c>
      <c r="I863" s="22" t="str">
        <f>IF($B863="","",SUMIF(Transactions!$F:$F,TEXT(Dashboard!I$3,"mmm-yyyy")&amp;Dashboard!$B863,Transactions!$D:$D))</f>
        <v/>
      </c>
      <c r="J863" s="22" t="str">
        <f>IF($B863="","",SUMIF(Transactions!$F:$F,TEXT(Dashboard!J$3,"mmm-yyyy")&amp;Dashboard!$B863,Transactions!$D:$D))</f>
        <v/>
      </c>
      <c r="K863" s="22" t="str">
        <f>IF($B863="","",SUMIF(Transactions!$F:$F,TEXT(Dashboard!K$3,"mmm-yyyy")&amp;Dashboard!$B863,Transactions!$D:$D))</f>
        <v/>
      </c>
      <c r="L863" s="22" t="str">
        <f>IF($B863="","",SUMIF(Transactions!$F:$F,TEXT(Dashboard!L$3,"mmm-yyyy")&amp;Dashboard!$B863,Transactions!$D:$D))</f>
        <v/>
      </c>
      <c r="M863" s="22" t="str">
        <f>IF($B863="","",SUMIF(Transactions!$F:$F,TEXT(Dashboard!M$3,"mmm-yyyy")&amp;Dashboard!$B863,Transactions!$D:$D))</f>
        <v/>
      </c>
      <c r="N863" s="22" t="str">
        <f>IF($B863="","",SUMIF(Transactions!$F:$F,TEXT(Dashboard!N$3,"mmm-yyyy")&amp;Dashboard!$B863,Transactions!$D:$D))</f>
        <v/>
      </c>
      <c r="O863" s="22" t="str">
        <f>IF($B863="","",SUMIF(Transactions!$F:$F,TEXT(Dashboard!O$3,"mmm-yyyy")&amp;Dashboard!$B863,Transactions!$D:$D))</f>
        <v/>
      </c>
      <c r="P863" s="22" t="str">
        <f t="shared" si="27"/>
        <v/>
      </c>
    </row>
    <row r="864" spans="1:16">
      <c r="A864" s="20" t="str">
        <f t="shared" si="28"/>
        <v/>
      </c>
      <c r="B864" s="21"/>
      <c r="C864" s="22" t="str">
        <f>IF($B864="","",SUMIF(Transactions!$F:$F,TEXT(Dashboard!C$3,"mmm-yyyy")&amp;Dashboard!$B864,Transactions!$D:$D))</f>
        <v/>
      </c>
      <c r="D864" s="22" t="str">
        <f>IF($B864="","",SUMIF(Transactions!$F:$F,TEXT(Dashboard!D$3,"mmm-yyyy")&amp;Dashboard!$B864,Transactions!$D:$D))</f>
        <v/>
      </c>
      <c r="E864" s="22" t="str">
        <f>IF($B864="","",SUMIF(Transactions!$F:$F,TEXT(Dashboard!E$3,"mmm-yyyy")&amp;Dashboard!$B864,Transactions!$D:$D))</f>
        <v/>
      </c>
      <c r="F864" s="22" t="str">
        <f>IF($B864="","",SUMIF(Transactions!$F:$F,TEXT(Dashboard!F$3,"mmm-yyyy")&amp;Dashboard!$B864,Transactions!$D:$D))</f>
        <v/>
      </c>
      <c r="G864" s="22" t="str">
        <f>IF($B864="","",SUMIF(Transactions!$F:$F,TEXT(Dashboard!G$3,"mmm-yyyy")&amp;Dashboard!$B864,Transactions!$D:$D))</f>
        <v/>
      </c>
      <c r="H864" s="22" t="str">
        <f>IF($B864="","",SUMIF(Transactions!$F:$F,TEXT(Dashboard!H$3,"mmm-yyyy")&amp;Dashboard!$B864,Transactions!$D:$D))</f>
        <v/>
      </c>
      <c r="I864" s="22" t="str">
        <f>IF($B864="","",SUMIF(Transactions!$F:$F,TEXT(Dashboard!I$3,"mmm-yyyy")&amp;Dashboard!$B864,Transactions!$D:$D))</f>
        <v/>
      </c>
      <c r="J864" s="22" t="str">
        <f>IF($B864="","",SUMIF(Transactions!$F:$F,TEXT(Dashboard!J$3,"mmm-yyyy")&amp;Dashboard!$B864,Transactions!$D:$D))</f>
        <v/>
      </c>
      <c r="K864" s="22" t="str">
        <f>IF($B864="","",SUMIF(Transactions!$F:$F,TEXT(Dashboard!K$3,"mmm-yyyy")&amp;Dashboard!$B864,Transactions!$D:$D))</f>
        <v/>
      </c>
      <c r="L864" s="22" t="str">
        <f>IF($B864="","",SUMIF(Transactions!$F:$F,TEXT(Dashboard!L$3,"mmm-yyyy")&amp;Dashboard!$B864,Transactions!$D:$D))</f>
        <v/>
      </c>
      <c r="M864" s="22" t="str">
        <f>IF($B864="","",SUMIF(Transactions!$F:$F,TEXT(Dashboard!M$3,"mmm-yyyy")&amp;Dashboard!$B864,Transactions!$D:$D))</f>
        <v/>
      </c>
      <c r="N864" s="22" t="str">
        <f>IF($B864="","",SUMIF(Transactions!$F:$F,TEXT(Dashboard!N$3,"mmm-yyyy")&amp;Dashboard!$B864,Transactions!$D:$D))</f>
        <v/>
      </c>
      <c r="O864" s="22" t="str">
        <f>IF($B864="","",SUMIF(Transactions!$F:$F,TEXT(Dashboard!O$3,"mmm-yyyy")&amp;Dashboard!$B864,Transactions!$D:$D))</f>
        <v/>
      </c>
      <c r="P864" s="22" t="str">
        <f t="shared" si="27"/>
        <v/>
      </c>
    </row>
    <row r="865" spans="1:16">
      <c r="A865" s="20" t="str">
        <f t="shared" si="28"/>
        <v/>
      </c>
      <c r="B865" s="21"/>
      <c r="C865" s="22" t="str">
        <f>IF($B865="","",SUMIF(Transactions!$F:$F,TEXT(Dashboard!C$3,"mmm-yyyy")&amp;Dashboard!$B865,Transactions!$D:$D))</f>
        <v/>
      </c>
      <c r="D865" s="22" t="str">
        <f>IF($B865="","",SUMIF(Transactions!$F:$F,TEXT(Dashboard!D$3,"mmm-yyyy")&amp;Dashboard!$B865,Transactions!$D:$D))</f>
        <v/>
      </c>
      <c r="E865" s="22" t="str">
        <f>IF($B865="","",SUMIF(Transactions!$F:$F,TEXT(Dashboard!E$3,"mmm-yyyy")&amp;Dashboard!$B865,Transactions!$D:$D))</f>
        <v/>
      </c>
      <c r="F865" s="22" t="str">
        <f>IF($B865="","",SUMIF(Transactions!$F:$F,TEXT(Dashboard!F$3,"mmm-yyyy")&amp;Dashboard!$B865,Transactions!$D:$D))</f>
        <v/>
      </c>
      <c r="G865" s="22" t="str">
        <f>IF($B865="","",SUMIF(Transactions!$F:$F,TEXT(Dashboard!G$3,"mmm-yyyy")&amp;Dashboard!$B865,Transactions!$D:$D))</f>
        <v/>
      </c>
      <c r="H865" s="22" t="str">
        <f>IF($B865="","",SUMIF(Transactions!$F:$F,TEXT(Dashboard!H$3,"mmm-yyyy")&amp;Dashboard!$B865,Transactions!$D:$D))</f>
        <v/>
      </c>
      <c r="I865" s="22" t="str">
        <f>IF($B865="","",SUMIF(Transactions!$F:$F,TEXT(Dashboard!I$3,"mmm-yyyy")&amp;Dashboard!$B865,Transactions!$D:$D))</f>
        <v/>
      </c>
      <c r="J865" s="22" t="str">
        <f>IF($B865="","",SUMIF(Transactions!$F:$F,TEXT(Dashboard!J$3,"mmm-yyyy")&amp;Dashboard!$B865,Transactions!$D:$D))</f>
        <v/>
      </c>
      <c r="K865" s="22" t="str">
        <f>IF($B865="","",SUMIF(Transactions!$F:$F,TEXT(Dashboard!K$3,"mmm-yyyy")&amp;Dashboard!$B865,Transactions!$D:$D))</f>
        <v/>
      </c>
      <c r="L865" s="22" t="str">
        <f>IF($B865="","",SUMIF(Transactions!$F:$F,TEXT(Dashboard!L$3,"mmm-yyyy")&amp;Dashboard!$B865,Transactions!$D:$D))</f>
        <v/>
      </c>
      <c r="M865" s="22" t="str">
        <f>IF($B865="","",SUMIF(Transactions!$F:$F,TEXT(Dashboard!M$3,"mmm-yyyy")&amp;Dashboard!$B865,Transactions!$D:$D))</f>
        <v/>
      </c>
      <c r="N865" s="22" t="str">
        <f>IF($B865="","",SUMIF(Transactions!$F:$F,TEXT(Dashboard!N$3,"mmm-yyyy")&amp;Dashboard!$B865,Transactions!$D:$D))</f>
        <v/>
      </c>
      <c r="O865" s="22" t="str">
        <f>IF($B865="","",SUMIF(Transactions!$F:$F,TEXT(Dashboard!O$3,"mmm-yyyy")&amp;Dashboard!$B865,Transactions!$D:$D))</f>
        <v/>
      </c>
      <c r="P865" s="22" t="str">
        <f t="shared" si="27"/>
        <v/>
      </c>
    </row>
    <row r="866" spans="1:16">
      <c r="A866" s="20" t="str">
        <f t="shared" si="28"/>
        <v/>
      </c>
      <c r="B866" s="21"/>
      <c r="C866" s="22" t="str">
        <f>IF($B866="","",SUMIF(Transactions!$F:$F,TEXT(Dashboard!C$3,"mmm-yyyy")&amp;Dashboard!$B866,Transactions!$D:$D))</f>
        <v/>
      </c>
      <c r="D866" s="22" t="str">
        <f>IF($B866="","",SUMIF(Transactions!$F:$F,TEXT(Dashboard!D$3,"mmm-yyyy")&amp;Dashboard!$B866,Transactions!$D:$D))</f>
        <v/>
      </c>
      <c r="E866" s="22" t="str">
        <f>IF($B866="","",SUMIF(Transactions!$F:$F,TEXT(Dashboard!E$3,"mmm-yyyy")&amp;Dashboard!$B866,Transactions!$D:$D))</f>
        <v/>
      </c>
      <c r="F866" s="22" t="str">
        <f>IF($B866="","",SUMIF(Transactions!$F:$F,TEXT(Dashboard!F$3,"mmm-yyyy")&amp;Dashboard!$B866,Transactions!$D:$D))</f>
        <v/>
      </c>
      <c r="G866" s="22" t="str">
        <f>IF($B866="","",SUMIF(Transactions!$F:$F,TEXT(Dashboard!G$3,"mmm-yyyy")&amp;Dashboard!$B866,Transactions!$D:$D))</f>
        <v/>
      </c>
      <c r="H866" s="22" t="str">
        <f>IF($B866="","",SUMIF(Transactions!$F:$F,TEXT(Dashboard!H$3,"mmm-yyyy")&amp;Dashboard!$B866,Transactions!$D:$D))</f>
        <v/>
      </c>
      <c r="I866" s="22" t="str">
        <f>IF($B866="","",SUMIF(Transactions!$F:$F,TEXT(Dashboard!I$3,"mmm-yyyy")&amp;Dashboard!$B866,Transactions!$D:$D))</f>
        <v/>
      </c>
      <c r="J866" s="22" t="str">
        <f>IF($B866="","",SUMIF(Transactions!$F:$F,TEXT(Dashboard!J$3,"mmm-yyyy")&amp;Dashboard!$B866,Transactions!$D:$D))</f>
        <v/>
      </c>
      <c r="K866" s="22" t="str">
        <f>IF($B866="","",SUMIF(Transactions!$F:$F,TEXT(Dashboard!K$3,"mmm-yyyy")&amp;Dashboard!$B866,Transactions!$D:$D))</f>
        <v/>
      </c>
      <c r="L866" s="22" t="str">
        <f>IF($B866="","",SUMIF(Transactions!$F:$F,TEXT(Dashboard!L$3,"mmm-yyyy")&amp;Dashboard!$B866,Transactions!$D:$D))</f>
        <v/>
      </c>
      <c r="M866" s="22" t="str">
        <f>IF($B866="","",SUMIF(Transactions!$F:$F,TEXT(Dashboard!M$3,"mmm-yyyy")&amp;Dashboard!$B866,Transactions!$D:$D))</f>
        <v/>
      </c>
      <c r="N866" s="22" t="str">
        <f>IF($B866="","",SUMIF(Transactions!$F:$F,TEXT(Dashboard!N$3,"mmm-yyyy")&amp;Dashboard!$B866,Transactions!$D:$D))</f>
        <v/>
      </c>
      <c r="O866" s="22" t="str">
        <f>IF($B866="","",SUMIF(Transactions!$F:$F,TEXT(Dashboard!O$3,"mmm-yyyy")&amp;Dashboard!$B866,Transactions!$D:$D))</f>
        <v/>
      </c>
      <c r="P866" s="22" t="str">
        <f t="shared" si="27"/>
        <v/>
      </c>
    </row>
    <row r="867" spans="1:16">
      <c r="A867" s="20" t="str">
        <f t="shared" si="28"/>
        <v/>
      </c>
      <c r="B867" s="21"/>
      <c r="C867" s="22" t="str">
        <f>IF($B867="","",SUMIF(Transactions!$F:$F,TEXT(Dashboard!C$3,"mmm-yyyy")&amp;Dashboard!$B867,Transactions!$D:$D))</f>
        <v/>
      </c>
      <c r="D867" s="22" t="str">
        <f>IF($B867="","",SUMIF(Transactions!$F:$F,TEXT(Dashboard!D$3,"mmm-yyyy")&amp;Dashboard!$B867,Transactions!$D:$D))</f>
        <v/>
      </c>
      <c r="E867" s="22" t="str">
        <f>IF($B867="","",SUMIF(Transactions!$F:$F,TEXT(Dashboard!E$3,"mmm-yyyy")&amp;Dashboard!$B867,Transactions!$D:$D))</f>
        <v/>
      </c>
      <c r="F867" s="22" t="str">
        <f>IF($B867="","",SUMIF(Transactions!$F:$F,TEXT(Dashboard!F$3,"mmm-yyyy")&amp;Dashboard!$B867,Transactions!$D:$D))</f>
        <v/>
      </c>
      <c r="G867" s="22" t="str">
        <f>IF($B867="","",SUMIF(Transactions!$F:$F,TEXT(Dashboard!G$3,"mmm-yyyy")&amp;Dashboard!$B867,Transactions!$D:$D))</f>
        <v/>
      </c>
      <c r="H867" s="22" t="str">
        <f>IF($B867="","",SUMIF(Transactions!$F:$F,TEXT(Dashboard!H$3,"mmm-yyyy")&amp;Dashboard!$B867,Transactions!$D:$D))</f>
        <v/>
      </c>
      <c r="I867" s="22" t="str">
        <f>IF($B867="","",SUMIF(Transactions!$F:$F,TEXT(Dashboard!I$3,"mmm-yyyy")&amp;Dashboard!$B867,Transactions!$D:$D))</f>
        <v/>
      </c>
      <c r="J867" s="22" t="str">
        <f>IF($B867="","",SUMIF(Transactions!$F:$F,TEXT(Dashboard!J$3,"mmm-yyyy")&amp;Dashboard!$B867,Transactions!$D:$D))</f>
        <v/>
      </c>
      <c r="K867" s="22" t="str">
        <f>IF($B867="","",SUMIF(Transactions!$F:$F,TEXT(Dashboard!K$3,"mmm-yyyy")&amp;Dashboard!$B867,Transactions!$D:$D))</f>
        <v/>
      </c>
      <c r="L867" s="22" t="str">
        <f>IF($B867="","",SUMIF(Transactions!$F:$F,TEXT(Dashboard!L$3,"mmm-yyyy")&amp;Dashboard!$B867,Transactions!$D:$D))</f>
        <v/>
      </c>
      <c r="M867" s="22" t="str">
        <f>IF($B867="","",SUMIF(Transactions!$F:$F,TEXT(Dashboard!M$3,"mmm-yyyy")&amp;Dashboard!$B867,Transactions!$D:$D))</f>
        <v/>
      </c>
      <c r="N867" s="22" t="str">
        <f>IF($B867="","",SUMIF(Transactions!$F:$F,TEXT(Dashboard!N$3,"mmm-yyyy")&amp;Dashboard!$B867,Transactions!$D:$D))</f>
        <v/>
      </c>
      <c r="O867" s="22" t="str">
        <f>IF($B867="","",SUMIF(Transactions!$F:$F,TEXT(Dashboard!O$3,"mmm-yyyy")&amp;Dashboard!$B867,Transactions!$D:$D))</f>
        <v/>
      </c>
      <c r="P867" s="22" t="str">
        <f t="shared" si="27"/>
        <v/>
      </c>
    </row>
    <row r="868" spans="1:16">
      <c r="A868" s="20" t="str">
        <f t="shared" si="28"/>
        <v/>
      </c>
      <c r="B868" s="21"/>
      <c r="C868" s="22" t="str">
        <f>IF($B868="","",SUMIF(Transactions!$F:$F,TEXT(Dashboard!C$3,"mmm-yyyy")&amp;Dashboard!$B868,Transactions!$D:$D))</f>
        <v/>
      </c>
      <c r="D868" s="22" t="str">
        <f>IF($B868="","",SUMIF(Transactions!$F:$F,TEXT(Dashboard!D$3,"mmm-yyyy")&amp;Dashboard!$B868,Transactions!$D:$D))</f>
        <v/>
      </c>
      <c r="E868" s="22" t="str">
        <f>IF($B868="","",SUMIF(Transactions!$F:$F,TEXT(Dashboard!E$3,"mmm-yyyy")&amp;Dashboard!$B868,Transactions!$D:$D))</f>
        <v/>
      </c>
      <c r="F868" s="22" t="str">
        <f>IF($B868="","",SUMIF(Transactions!$F:$F,TEXT(Dashboard!F$3,"mmm-yyyy")&amp;Dashboard!$B868,Transactions!$D:$D))</f>
        <v/>
      </c>
      <c r="G868" s="22" t="str">
        <f>IF($B868="","",SUMIF(Transactions!$F:$F,TEXT(Dashboard!G$3,"mmm-yyyy")&amp;Dashboard!$B868,Transactions!$D:$D))</f>
        <v/>
      </c>
      <c r="H868" s="22" t="str">
        <f>IF($B868="","",SUMIF(Transactions!$F:$F,TEXT(Dashboard!H$3,"mmm-yyyy")&amp;Dashboard!$B868,Transactions!$D:$D))</f>
        <v/>
      </c>
      <c r="I868" s="22" t="str">
        <f>IF($B868="","",SUMIF(Transactions!$F:$F,TEXT(Dashboard!I$3,"mmm-yyyy")&amp;Dashboard!$B868,Transactions!$D:$D))</f>
        <v/>
      </c>
      <c r="J868" s="22" t="str">
        <f>IF($B868="","",SUMIF(Transactions!$F:$F,TEXT(Dashboard!J$3,"mmm-yyyy")&amp;Dashboard!$B868,Transactions!$D:$D))</f>
        <v/>
      </c>
      <c r="K868" s="22" t="str">
        <f>IF($B868="","",SUMIF(Transactions!$F:$F,TEXT(Dashboard!K$3,"mmm-yyyy")&amp;Dashboard!$B868,Transactions!$D:$D))</f>
        <v/>
      </c>
      <c r="L868" s="22" t="str">
        <f>IF($B868="","",SUMIF(Transactions!$F:$F,TEXT(Dashboard!L$3,"mmm-yyyy")&amp;Dashboard!$B868,Transactions!$D:$D))</f>
        <v/>
      </c>
      <c r="M868" s="22" t="str">
        <f>IF($B868="","",SUMIF(Transactions!$F:$F,TEXT(Dashboard!M$3,"mmm-yyyy")&amp;Dashboard!$B868,Transactions!$D:$D))</f>
        <v/>
      </c>
      <c r="N868" s="22" t="str">
        <f>IF($B868="","",SUMIF(Transactions!$F:$F,TEXT(Dashboard!N$3,"mmm-yyyy")&amp;Dashboard!$B868,Transactions!$D:$D))</f>
        <v/>
      </c>
      <c r="O868" s="22" t="str">
        <f>IF($B868="","",SUMIF(Transactions!$F:$F,TEXT(Dashboard!O$3,"mmm-yyyy")&amp;Dashboard!$B868,Transactions!$D:$D))</f>
        <v/>
      </c>
      <c r="P868" s="22" t="str">
        <f t="shared" si="27"/>
        <v/>
      </c>
    </row>
    <row r="869" spans="1:16">
      <c r="A869" s="20" t="str">
        <f t="shared" si="28"/>
        <v/>
      </c>
      <c r="B869" s="21"/>
      <c r="C869" s="22" t="str">
        <f>IF($B869="","",SUMIF(Transactions!$F:$F,TEXT(Dashboard!C$3,"mmm-yyyy")&amp;Dashboard!$B869,Transactions!$D:$D))</f>
        <v/>
      </c>
      <c r="D869" s="22" t="str">
        <f>IF($B869="","",SUMIF(Transactions!$F:$F,TEXT(Dashboard!D$3,"mmm-yyyy")&amp;Dashboard!$B869,Transactions!$D:$D))</f>
        <v/>
      </c>
      <c r="E869" s="22" t="str">
        <f>IF($B869="","",SUMIF(Transactions!$F:$F,TEXT(Dashboard!E$3,"mmm-yyyy")&amp;Dashboard!$B869,Transactions!$D:$D))</f>
        <v/>
      </c>
      <c r="F869" s="22" t="str">
        <f>IF($B869="","",SUMIF(Transactions!$F:$F,TEXT(Dashboard!F$3,"mmm-yyyy")&amp;Dashboard!$B869,Transactions!$D:$D))</f>
        <v/>
      </c>
      <c r="G869" s="22" t="str">
        <f>IF($B869="","",SUMIF(Transactions!$F:$F,TEXT(Dashboard!G$3,"mmm-yyyy")&amp;Dashboard!$B869,Transactions!$D:$D))</f>
        <v/>
      </c>
      <c r="H869" s="22" t="str">
        <f>IF($B869="","",SUMIF(Transactions!$F:$F,TEXT(Dashboard!H$3,"mmm-yyyy")&amp;Dashboard!$B869,Transactions!$D:$D))</f>
        <v/>
      </c>
      <c r="I869" s="22" t="str">
        <f>IF($B869="","",SUMIF(Transactions!$F:$F,TEXT(Dashboard!I$3,"mmm-yyyy")&amp;Dashboard!$B869,Transactions!$D:$D))</f>
        <v/>
      </c>
      <c r="J869" s="22" t="str">
        <f>IF($B869="","",SUMIF(Transactions!$F:$F,TEXT(Dashboard!J$3,"mmm-yyyy")&amp;Dashboard!$B869,Transactions!$D:$D))</f>
        <v/>
      </c>
      <c r="K869" s="22" t="str">
        <f>IF($B869="","",SUMIF(Transactions!$F:$F,TEXT(Dashboard!K$3,"mmm-yyyy")&amp;Dashboard!$B869,Transactions!$D:$D))</f>
        <v/>
      </c>
      <c r="L869" s="22" t="str">
        <f>IF($B869="","",SUMIF(Transactions!$F:$F,TEXT(Dashboard!L$3,"mmm-yyyy")&amp;Dashboard!$B869,Transactions!$D:$D))</f>
        <v/>
      </c>
      <c r="M869" s="22" t="str">
        <f>IF($B869="","",SUMIF(Transactions!$F:$F,TEXT(Dashboard!M$3,"mmm-yyyy")&amp;Dashboard!$B869,Transactions!$D:$D))</f>
        <v/>
      </c>
      <c r="N869" s="22" t="str">
        <f>IF($B869="","",SUMIF(Transactions!$F:$F,TEXT(Dashboard!N$3,"mmm-yyyy")&amp;Dashboard!$B869,Transactions!$D:$D))</f>
        <v/>
      </c>
      <c r="O869" s="22" t="str">
        <f>IF($B869="","",SUMIF(Transactions!$F:$F,TEXT(Dashboard!O$3,"mmm-yyyy")&amp;Dashboard!$B869,Transactions!$D:$D))</f>
        <v/>
      </c>
      <c r="P869" s="22" t="str">
        <f t="shared" si="27"/>
        <v/>
      </c>
    </row>
    <row r="870" spans="1:16">
      <c r="A870" s="20" t="str">
        <f t="shared" si="28"/>
        <v/>
      </c>
      <c r="B870" s="21"/>
      <c r="C870" s="22" t="str">
        <f>IF($B870="","",SUMIF(Transactions!$F:$F,TEXT(Dashboard!C$3,"mmm-yyyy")&amp;Dashboard!$B870,Transactions!$D:$D))</f>
        <v/>
      </c>
      <c r="D870" s="22" t="str">
        <f>IF($B870="","",SUMIF(Transactions!$F:$F,TEXT(Dashboard!D$3,"mmm-yyyy")&amp;Dashboard!$B870,Transactions!$D:$D))</f>
        <v/>
      </c>
      <c r="E870" s="22" t="str">
        <f>IF($B870="","",SUMIF(Transactions!$F:$F,TEXT(Dashboard!E$3,"mmm-yyyy")&amp;Dashboard!$B870,Transactions!$D:$D))</f>
        <v/>
      </c>
      <c r="F870" s="22" t="str">
        <f>IF($B870="","",SUMIF(Transactions!$F:$F,TEXT(Dashboard!F$3,"mmm-yyyy")&amp;Dashboard!$B870,Transactions!$D:$D))</f>
        <v/>
      </c>
      <c r="G870" s="22" t="str">
        <f>IF($B870="","",SUMIF(Transactions!$F:$F,TEXT(Dashboard!G$3,"mmm-yyyy")&amp;Dashboard!$B870,Transactions!$D:$D))</f>
        <v/>
      </c>
      <c r="H870" s="22" t="str">
        <f>IF($B870="","",SUMIF(Transactions!$F:$F,TEXT(Dashboard!H$3,"mmm-yyyy")&amp;Dashboard!$B870,Transactions!$D:$D))</f>
        <v/>
      </c>
      <c r="I870" s="22" t="str">
        <f>IF($B870="","",SUMIF(Transactions!$F:$F,TEXT(Dashboard!I$3,"mmm-yyyy")&amp;Dashboard!$B870,Transactions!$D:$D))</f>
        <v/>
      </c>
      <c r="J870" s="22" t="str">
        <f>IF($B870="","",SUMIF(Transactions!$F:$F,TEXT(Dashboard!J$3,"mmm-yyyy")&amp;Dashboard!$B870,Transactions!$D:$D))</f>
        <v/>
      </c>
      <c r="K870" s="22" t="str">
        <f>IF($B870="","",SUMIF(Transactions!$F:$F,TEXT(Dashboard!K$3,"mmm-yyyy")&amp;Dashboard!$B870,Transactions!$D:$D))</f>
        <v/>
      </c>
      <c r="L870" s="22" t="str">
        <f>IF($B870="","",SUMIF(Transactions!$F:$F,TEXT(Dashboard!L$3,"mmm-yyyy")&amp;Dashboard!$B870,Transactions!$D:$D))</f>
        <v/>
      </c>
      <c r="M870" s="22" t="str">
        <f>IF($B870="","",SUMIF(Transactions!$F:$F,TEXT(Dashboard!M$3,"mmm-yyyy")&amp;Dashboard!$B870,Transactions!$D:$D))</f>
        <v/>
      </c>
      <c r="N870" s="22" t="str">
        <f>IF($B870="","",SUMIF(Transactions!$F:$F,TEXT(Dashboard!N$3,"mmm-yyyy")&amp;Dashboard!$B870,Transactions!$D:$D))</f>
        <v/>
      </c>
      <c r="O870" s="22" t="str">
        <f>IF($B870="","",SUMIF(Transactions!$F:$F,TEXT(Dashboard!O$3,"mmm-yyyy")&amp;Dashboard!$B870,Transactions!$D:$D))</f>
        <v/>
      </c>
      <c r="P870" s="22" t="str">
        <f t="shared" si="27"/>
        <v/>
      </c>
    </row>
    <row r="871" spans="1:16">
      <c r="A871" s="20" t="str">
        <f t="shared" si="28"/>
        <v/>
      </c>
      <c r="B871" s="21"/>
      <c r="C871" s="22" t="str">
        <f>IF($B871="","",SUMIF(Transactions!$F:$F,TEXT(Dashboard!C$3,"mmm-yyyy")&amp;Dashboard!$B871,Transactions!$D:$D))</f>
        <v/>
      </c>
      <c r="D871" s="22" t="str">
        <f>IF($B871="","",SUMIF(Transactions!$F:$F,TEXT(Dashboard!D$3,"mmm-yyyy")&amp;Dashboard!$B871,Transactions!$D:$D))</f>
        <v/>
      </c>
      <c r="E871" s="22" t="str">
        <f>IF($B871="","",SUMIF(Transactions!$F:$F,TEXT(Dashboard!E$3,"mmm-yyyy")&amp;Dashboard!$B871,Transactions!$D:$D))</f>
        <v/>
      </c>
      <c r="F871" s="22" t="str">
        <f>IF($B871="","",SUMIF(Transactions!$F:$F,TEXT(Dashboard!F$3,"mmm-yyyy")&amp;Dashboard!$B871,Transactions!$D:$D))</f>
        <v/>
      </c>
      <c r="G871" s="22" t="str">
        <f>IF($B871="","",SUMIF(Transactions!$F:$F,TEXT(Dashboard!G$3,"mmm-yyyy")&amp;Dashboard!$B871,Transactions!$D:$D))</f>
        <v/>
      </c>
      <c r="H871" s="22" t="str">
        <f>IF($B871="","",SUMIF(Transactions!$F:$F,TEXT(Dashboard!H$3,"mmm-yyyy")&amp;Dashboard!$B871,Transactions!$D:$D))</f>
        <v/>
      </c>
      <c r="I871" s="22" t="str">
        <f>IF($B871="","",SUMIF(Transactions!$F:$F,TEXT(Dashboard!I$3,"mmm-yyyy")&amp;Dashboard!$B871,Transactions!$D:$D))</f>
        <v/>
      </c>
      <c r="J871" s="22" t="str">
        <f>IF($B871="","",SUMIF(Transactions!$F:$F,TEXT(Dashboard!J$3,"mmm-yyyy")&amp;Dashboard!$B871,Transactions!$D:$D))</f>
        <v/>
      </c>
      <c r="K871" s="22" t="str">
        <f>IF($B871="","",SUMIF(Transactions!$F:$F,TEXT(Dashboard!K$3,"mmm-yyyy")&amp;Dashboard!$B871,Transactions!$D:$D))</f>
        <v/>
      </c>
      <c r="L871" s="22" t="str">
        <f>IF($B871="","",SUMIF(Transactions!$F:$F,TEXT(Dashboard!L$3,"mmm-yyyy")&amp;Dashboard!$B871,Transactions!$D:$D))</f>
        <v/>
      </c>
      <c r="M871" s="22" t="str">
        <f>IF($B871="","",SUMIF(Transactions!$F:$F,TEXT(Dashboard!M$3,"mmm-yyyy")&amp;Dashboard!$B871,Transactions!$D:$D))</f>
        <v/>
      </c>
      <c r="N871" s="22" t="str">
        <f>IF($B871="","",SUMIF(Transactions!$F:$F,TEXT(Dashboard!N$3,"mmm-yyyy")&amp;Dashboard!$B871,Transactions!$D:$D))</f>
        <v/>
      </c>
      <c r="O871" s="22" t="str">
        <f>IF($B871="","",SUMIF(Transactions!$F:$F,TEXT(Dashboard!O$3,"mmm-yyyy")&amp;Dashboard!$B871,Transactions!$D:$D))</f>
        <v/>
      </c>
      <c r="P871" s="22" t="str">
        <f t="shared" si="27"/>
        <v/>
      </c>
    </row>
    <row r="872" spans="1:16">
      <c r="A872" s="20" t="str">
        <f t="shared" si="28"/>
        <v/>
      </c>
      <c r="B872" s="21"/>
      <c r="C872" s="22" t="str">
        <f>IF($B872="","",SUMIF(Transactions!$F:$F,TEXT(Dashboard!C$3,"mmm-yyyy")&amp;Dashboard!$B872,Transactions!$D:$D))</f>
        <v/>
      </c>
      <c r="D872" s="22" t="str">
        <f>IF($B872="","",SUMIF(Transactions!$F:$F,TEXT(Dashboard!D$3,"mmm-yyyy")&amp;Dashboard!$B872,Transactions!$D:$D))</f>
        <v/>
      </c>
      <c r="E872" s="22" t="str">
        <f>IF($B872="","",SUMIF(Transactions!$F:$F,TEXT(Dashboard!E$3,"mmm-yyyy")&amp;Dashboard!$B872,Transactions!$D:$D))</f>
        <v/>
      </c>
      <c r="F872" s="22" t="str">
        <f>IF($B872="","",SUMIF(Transactions!$F:$F,TEXT(Dashboard!F$3,"mmm-yyyy")&amp;Dashboard!$B872,Transactions!$D:$D))</f>
        <v/>
      </c>
      <c r="G872" s="22" t="str">
        <f>IF($B872="","",SUMIF(Transactions!$F:$F,TEXT(Dashboard!G$3,"mmm-yyyy")&amp;Dashboard!$B872,Transactions!$D:$D))</f>
        <v/>
      </c>
      <c r="H872" s="22" t="str">
        <f>IF($B872="","",SUMIF(Transactions!$F:$F,TEXT(Dashboard!H$3,"mmm-yyyy")&amp;Dashboard!$B872,Transactions!$D:$D))</f>
        <v/>
      </c>
      <c r="I872" s="22" t="str">
        <f>IF($B872="","",SUMIF(Transactions!$F:$F,TEXT(Dashboard!I$3,"mmm-yyyy")&amp;Dashboard!$B872,Transactions!$D:$D))</f>
        <v/>
      </c>
      <c r="J872" s="22" t="str">
        <f>IF($B872="","",SUMIF(Transactions!$F:$F,TEXT(Dashboard!J$3,"mmm-yyyy")&amp;Dashboard!$B872,Transactions!$D:$D))</f>
        <v/>
      </c>
      <c r="K872" s="22" t="str">
        <f>IF($B872="","",SUMIF(Transactions!$F:$F,TEXT(Dashboard!K$3,"mmm-yyyy")&amp;Dashboard!$B872,Transactions!$D:$D))</f>
        <v/>
      </c>
      <c r="L872" s="22" t="str">
        <f>IF($B872="","",SUMIF(Transactions!$F:$F,TEXT(Dashboard!L$3,"mmm-yyyy")&amp;Dashboard!$B872,Transactions!$D:$D))</f>
        <v/>
      </c>
      <c r="M872" s="22" t="str">
        <f>IF($B872="","",SUMIF(Transactions!$F:$F,TEXT(Dashboard!M$3,"mmm-yyyy")&amp;Dashboard!$B872,Transactions!$D:$D))</f>
        <v/>
      </c>
      <c r="N872" s="22" t="str">
        <f>IF($B872="","",SUMIF(Transactions!$F:$F,TEXT(Dashboard!N$3,"mmm-yyyy")&amp;Dashboard!$B872,Transactions!$D:$D))</f>
        <v/>
      </c>
      <c r="O872" s="22" t="str">
        <f>IF($B872="","",SUMIF(Transactions!$F:$F,TEXT(Dashboard!O$3,"mmm-yyyy")&amp;Dashboard!$B872,Transactions!$D:$D))</f>
        <v/>
      </c>
      <c r="P872" s="22" t="str">
        <f t="shared" si="27"/>
        <v/>
      </c>
    </row>
    <row r="873" spans="1:16">
      <c r="A873" s="20" t="str">
        <f t="shared" si="28"/>
        <v/>
      </c>
      <c r="B873" s="21"/>
      <c r="C873" s="22" t="str">
        <f>IF($B873="","",SUMIF(Transactions!$F:$F,TEXT(Dashboard!C$3,"mmm-yyyy")&amp;Dashboard!$B873,Transactions!$D:$D))</f>
        <v/>
      </c>
      <c r="D873" s="22" t="str">
        <f>IF($B873="","",SUMIF(Transactions!$F:$F,TEXT(Dashboard!D$3,"mmm-yyyy")&amp;Dashboard!$B873,Transactions!$D:$D))</f>
        <v/>
      </c>
      <c r="E873" s="22" t="str">
        <f>IF($B873="","",SUMIF(Transactions!$F:$F,TEXT(Dashboard!E$3,"mmm-yyyy")&amp;Dashboard!$B873,Transactions!$D:$D))</f>
        <v/>
      </c>
      <c r="F873" s="22" t="str">
        <f>IF($B873="","",SUMIF(Transactions!$F:$F,TEXT(Dashboard!F$3,"mmm-yyyy")&amp;Dashboard!$B873,Transactions!$D:$D))</f>
        <v/>
      </c>
      <c r="G873" s="22" t="str">
        <f>IF($B873="","",SUMIF(Transactions!$F:$F,TEXT(Dashboard!G$3,"mmm-yyyy")&amp;Dashboard!$B873,Transactions!$D:$D))</f>
        <v/>
      </c>
      <c r="H873" s="22" t="str">
        <f>IF($B873="","",SUMIF(Transactions!$F:$F,TEXT(Dashboard!H$3,"mmm-yyyy")&amp;Dashboard!$B873,Transactions!$D:$D))</f>
        <v/>
      </c>
      <c r="I873" s="22" t="str">
        <f>IF($B873="","",SUMIF(Transactions!$F:$F,TEXT(Dashboard!I$3,"mmm-yyyy")&amp;Dashboard!$B873,Transactions!$D:$D))</f>
        <v/>
      </c>
      <c r="J873" s="22" t="str">
        <f>IF($B873="","",SUMIF(Transactions!$F:$F,TEXT(Dashboard!J$3,"mmm-yyyy")&amp;Dashboard!$B873,Transactions!$D:$D))</f>
        <v/>
      </c>
      <c r="K873" s="22" t="str">
        <f>IF($B873="","",SUMIF(Transactions!$F:$F,TEXT(Dashboard!K$3,"mmm-yyyy")&amp;Dashboard!$B873,Transactions!$D:$D))</f>
        <v/>
      </c>
      <c r="L873" s="22" t="str">
        <f>IF($B873="","",SUMIF(Transactions!$F:$F,TEXT(Dashboard!L$3,"mmm-yyyy")&amp;Dashboard!$B873,Transactions!$D:$D))</f>
        <v/>
      </c>
      <c r="M873" s="22" t="str">
        <f>IF($B873="","",SUMIF(Transactions!$F:$F,TEXT(Dashboard!M$3,"mmm-yyyy")&amp;Dashboard!$B873,Transactions!$D:$D))</f>
        <v/>
      </c>
      <c r="N873" s="22" t="str">
        <f>IF($B873="","",SUMIF(Transactions!$F:$F,TEXT(Dashboard!N$3,"mmm-yyyy")&amp;Dashboard!$B873,Transactions!$D:$D))</f>
        <v/>
      </c>
      <c r="O873" s="22" t="str">
        <f>IF($B873="","",SUMIF(Transactions!$F:$F,TEXT(Dashboard!O$3,"mmm-yyyy")&amp;Dashboard!$B873,Transactions!$D:$D))</f>
        <v/>
      </c>
      <c r="P873" s="22" t="str">
        <f t="shared" si="27"/>
        <v/>
      </c>
    </row>
    <row r="874" spans="1:16">
      <c r="A874" s="20" t="str">
        <f t="shared" si="28"/>
        <v/>
      </c>
      <c r="B874" s="21"/>
      <c r="C874" s="22" t="str">
        <f>IF($B874="","",SUMIF(Transactions!$F:$F,TEXT(Dashboard!C$3,"mmm-yyyy")&amp;Dashboard!$B874,Transactions!$D:$D))</f>
        <v/>
      </c>
      <c r="D874" s="22" t="str">
        <f>IF($B874="","",SUMIF(Transactions!$F:$F,TEXT(Dashboard!D$3,"mmm-yyyy")&amp;Dashboard!$B874,Transactions!$D:$D))</f>
        <v/>
      </c>
      <c r="E874" s="22" t="str">
        <f>IF($B874="","",SUMIF(Transactions!$F:$F,TEXT(Dashboard!E$3,"mmm-yyyy")&amp;Dashboard!$B874,Transactions!$D:$D))</f>
        <v/>
      </c>
      <c r="F874" s="22" t="str">
        <f>IF($B874="","",SUMIF(Transactions!$F:$F,TEXT(Dashboard!F$3,"mmm-yyyy")&amp;Dashboard!$B874,Transactions!$D:$D))</f>
        <v/>
      </c>
      <c r="G874" s="22" t="str">
        <f>IF($B874="","",SUMIF(Transactions!$F:$F,TEXT(Dashboard!G$3,"mmm-yyyy")&amp;Dashboard!$B874,Transactions!$D:$D))</f>
        <v/>
      </c>
      <c r="H874" s="22" t="str">
        <f>IF($B874="","",SUMIF(Transactions!$F:$F,TEXT(Dashboard!H$3,"mmm-yyyy")&amp;Dashboard!$B874,Transactions!$D:$D))</f>
        <v/>
      </c>
      <c r="I874" s="22" t="str">
        <f>IF($B874="","",SUMIF(Transactions!$F:$F,TEXT(Dashboard!I$3,"mmm-yyyy")&amp;Dashboard!$B874,Transactions!$D:$D))</f>
        <v/>
      </c>
      <c r="J874" s="22" t="str">
        <f>IF($B874="","",SUMIF(Transactions!$F:$F,TEXT(Dashboard!J$3,"mmm-yyyy")&amp;Dashboard!$B874,Transactions!$D:$D))</f>
        <v/>
      </c>
      <c r="K874" s="22" t="str">
        <f>IF($B874="","",SUMIF(Transactions!$F:$F,TEXT(Dashboard!K$3,"mmm-yyyy")&amp;Dashboard!$B874,Transactions!$D:$D))</f>
        <v/>
      </c>
      <c r="L874" s="22" t="str">
        <f>IF($B874="","",SUMIF(Transactions!$F:$F,TEXT(Dashboard!L$3,"mmm-yyyy")&amp;Dashboard!$B874,Transactions!$D:$D))</f>
        <v/>
      </c>
      <c r="M874" s="22" t="str">
        <f>IF($B874="","",SUMIF(Transactions!$F:$F,TEXT(Dashboard!M$3,"mmm-yyyy")&amp;Dashboard!$B874,Transactions!$D:$D))</f>
        <v/>
      </c>
      <c r="N874" s="22" t="str">
        <f>IF($B874="","",SUMIF(Transactions!$F:$F,TEXT(Dashboard!N$3,"mmm-yyyy")&amp;Dashboard!$B874,Transactions!$D:$D))</f>
        <v/>
      </c>
      <c r="O874" s="22" t="str">
        <f>IF($B874="","",SUMIF(Transactions!$F:$F,TEXT(Dashboard!O$3,"mmm-yyyy")&amp;Dashboard!$B874,Transactions!$D:$D))</f>
        <v/>
      </c>
      <c r="P874" s="22" t="str">
        <f t="shared" si="27"/>
        <v/>
      </c>
    </row>
    <row r="875" spans="1:16">
      <c r="A875" s="20" t="str">
        <f t="shared" si="28"/>
        <v/>
      </c>
      <c r="B875" s="21"/>
      <c r="C875" s="22" t="str">
        <f>IF($B875="","",SUMIF(Transactions!$F:$F,TEXT(Dashboard!C$3,"mmm-yyyy")&amp;Dashboard!$B875,Transactions!$D:$D))</f>
        <v/>
      </c>
      <c r="D875" s="22" t="str">
        <f>IF($B875="","",SUMIF(Transactions!$F:$F,TEXT(Dashboard!D$3,"mmm-yyyy")&amp;Dashboard!$B875,Transactions!$D:$D))</f>
        <v/>
      </c>
      <c r="E875" s="22" t="str">
        <f>IF($B875="","",SUMIF(Transactions!$F:$F,TEXT(Dashboard!E$3,"mmm-yyyy")&amp;Dashboard!$B875,Transactions!$D:$D))</f>
        <v/>
      </c>
      <c r="F875" s="22" t="str">
        <f>IF($B875="","",SUMIF(Transactions!$F:$F,TEXT(Dashboard!F$3,"mmm-yyyy")&amp;Dashboard!$B875,Transactions!$D:$D))</f>
        <v/>
      </c>
      <c r="G875" s="22" t="str">
        <f>IF($B875="","",SUMIF(Transactions!$F:$F,TEXT(Dashboard!G$3,"mmm-yyyy")&amp;Dashboard!$B875,Transactions!$D:$D))</f>
        <v/>
      </c>
      <c r="H875" s="22" t="str">
        <f>IF($B875="","",SUMIF(Transactions!$F:$F,TEXT(Dashboard!H$3,"mmm-yyyy")&amp;Dashboard!$B875,Transactions!$D:$D))</f>
        <v/>
      </c>
      <c r="I875" s="22" t="str">
        <f>IF($B875="","",SUMIF(Transactions!$F:$F,TEXT(Dashboard!I$3,"mmm-yyyy")&amp;Dashboard!$B875,Transactions!$D:$D))</f>
        <v/>
      </c>
      <c r="J875" s="22" t="str">
        <f>IF($B875="","",SUMIF(Transactions!$F:$F,TEXT(Dashboard!J$3,"mmm-yyyy")&amp;Dashboard!$B875,Transactions!$D:$D))</f>
        <v/>
      </c>
      <c r="K875" s="22" t="str">
        <f>IF($B875="","",SUMIF(Transactions!$F:$F,TEXT(Dashboard!K$3,"mmm-yyyy")&amp;Dashboard!$B875,Transactions!$D:$D))</f>
        <v/>
      </c>
      <c r="L875" s="22" t="str">
        <f>IF($B875="","",SUMIF(Transactions!$F:$F,TEXT(Dashboard!L$3,"mmm-yyyy")&amp;Dashboard!$B875,Transactions!$D:$D))</f>
        <v/>
      </c>
      <c r="M875" s="22" t="str">
        <f>IF($B875="","",SUMIF(Transactions!$F:$F,TEXT(Dashboard!M$3,"mmm-yyyy")&amp;Dashboard!$B875,Transactions!$D:$D))</f>
        <v/>
      </c>
      <c r="N875" s="22" t="str">
        <f>IF($B875="","",SUMIF(Transactions!$F:$F,TEXT(Dashboard!N$3,"mmm-yyyy")&amp;Dashboard!$B875,Transactions!$D:$D))</f>
        <v/>
      </c>
      <c r="O875" s="22" t="str">
        <f>IF($B875="","",SUMIF(Transactions!$F:$F,TEXT(Dashboard!O$3,"mmm-yyyy")&amp;Dashboard!$B875,Transactions!$D:$D))</f>
        <v/>
      </c>
      <c r="P875" s="22" t="str">
        <f t="shared" si="27"/>
        <v/>
      </c>
    </row>
    <row r="876" spans="1:16">
      <c r="A876" s="20" t="str">
        <f t="shared" si="28"/>
        <v/>
      </c>
      <c r="B876" s="21"/>
      <c r="C876" s="22" t="str">
        <f>IF($B876="","",SUMIF(Transactions!$F:$F,TEXT(Dashboard!C$3,"mmm-yyyy")&amp;Dashboard!$B876,Transactions!$D:$D))</f>
        <v/>
      </c>
      <c r="D876" s="22" t="str">
        <f>IF($B876="","",SUMIF(Transactions!$F:$F,TEXT(Dashboard!D$3,"mmm-yyyy")&amp;Dashboard!$B876,Transactions!$D:$D))</f>
        <v/>
      </c>
      <c r="E876" s="22" t="str">
        <f>IF($B876="","",SUMIF(Transactions!$F:$F,TEXT(Dashboard!E$3,"mmm-yyyy")&amp;Dashboard!$B876,Transactions!$D:$D))</f>
        <v/>
      </c>
      <c r="F876" s="22" t="str">
        <f>IF($B876="","",SUMIF(Transactions!$F:$F,TEXT(Dashboard!F$3,"mmm-yyyy")&amp;Dashboard!$B876,Transactions!$D:$D))</f>
        <v/>
      </c>
      <c r="G876" s="22" t="str">
        <f>IF($B876="","",SUMIF(Transactions!$F:$F,TEXT(Dashboard!G$3,"mmm-yyyy")&amp;Dashboard!$B876,Transactions!$D:$D))</f>
        <v/>
      </c>
      <c r="H876" s="22" t="str">
        <f>IF($B876="","",SUMIF(Transactions!$F:$F,TEXT(Dashboard!H$3,"mmm-yyyy")&amp;Dashboard!$B876,Transactions!$D:$D))</f>
        <v/>
      </c>
      <c r="I876" s="22" t="str">
        <f>IF($B876="","",SUMIF(Transactions!$F:$F,TEXT(Dashboard!I$3,"mmm-yyyy")&amp;Dashboard!$B876,Transactions!$D:$D))</f>
        <v/>
      </c>
      <c r="J876" s="22" t="str">
        <f>IF($B876="","",SUMIF(Transactions!$F:$F,TEXT(Dashboard!J$3,"mmm-yyyy")&amp;Dashboard!$B876,Transactions!$D:$D))</f>
        <v/>
      </c>
      <c r="K876" s="22" t="str">
        <f>IF($B876="","",SUMIF(Transactions!$F:$F,TEXT(Dashboard!K$3,"mmm-yyyy")&amp;Dashboard!$B876,Transactions!$D:$D))</f>
        <v/>
      </c>
      <c r="L876" s="22" t="str">
        <f>IF($B876="","",SUMIF(Transactions!$F:$F,TEXT(Dashboard!L$3,"mmm-yyyy")&amp;Dashboard!$B876,Transactions!$D:$D))</f>
        <v/>
      </c>
      <c r="M876" s="22" t="str">
        <f>IF($B876="","",SUMIF(Transactions!$F:$F,TEXT(Dashboard!M$3,"mmm-yyyy")&amp;Dashboard!$B876,Transactions!$D:$D))</f>
        <v/>
      </c>
      <c r="N876" s="22" t="str">
        <f>IF($B876="","",SUMIF(Transactions!$F:$F,TEXT(Dashboard!N$3,"mmm-yyyy")&amp;Dashboard!$B876,Transactions!$D:$D))</f>
        <v/>
      </c>
      <c r="O876" s="22" t="str">
        <f>IF($B876="","",SUMIF(Transactions!$F:$F,TEXT(Dashboard!O$3,"mmm-yyyy")&amp;Dashboard!$B876,Transactions!$D:$D))</f>
        <v/>
      </c>
      <c r="P876" s="22" t="str">
        <f t="shared" si="27"/>
        <v/>
      </c>
    </row>
    <row r="877" spans="1:16">
      <c r="A877" s="20" t="str">
        <f t="shared" si="28"/>
        <v/>
      </c>
      <c r="B877" s="21"/>
      <c r="C877" s="22" t="str">
        <f>IF($B877="","",SUMIF(Transactions!$F:$F,TEXT(Dashboard!C$3,"mmm-yyyy")&amp;Dashboard!$B877,Transactions!$D:$D))</f>
        <v/>
      </c>
      <c r="D877" s="22" t="str">
        <f>IF($B877="","",SUMIF(Transactions!$F:$F,TEXT(Dashboard!D$3,"mmm-yyyy")&amp;Dashboard!$B877,Transactions!$D:$D))</f>
        <v/>
      </c>
      <c r="E877" s="22" t="str">
        <f>IF($B877="","",SUMIF(Transactions!$F:$F,TEXT(Dashboard!E$3,"mmm-yyyy")&amp;Dashboard!$B877,Transactions!$D:$D))</f>
        <v/>
      </c>
      <c r="F877" s="22" t="str">
        <f>IF($B877="","",SUMIF(Transactions!$F:$F,TEXT(Dashboard!F$3,"mmm-yyyy")&amp;Dashboard!$B877,Transactions!$D:$D))</f>
        <v/>
      </c>
      <c r="G877" s="22" t="str">
        <f>IF($B877="","",SUMIF(Transactions!$F:$F,TEXT(Dashboard!G$3,"mmm-yyyy")&amp;Dashboard!$B877,Transactions!$D:$D))</f>
        <v/>
      </c>
      <c r="H877" s="22" t="str">
        <f>IF($B877="","",SUMIF(Transactions!$F:$F,TEXT(Dashboard!H$3,"mmm-yyyy")&amp;Dashboard!$B877,Transactions!$D:$D))</f>
        <v/>
      </c>
      <c r="I877" s="22" t="str">
        <f>IF($B877="","",SUMIF(Transactions!$F:$F,TEXT(Dashboard!I$3,"mmm-yyyy")&amp;Dashboard!$B877,Transactions!$D:$D))</f>
        <v/>
      </c>
      <c r="J877" s="22" t="str">
        <f>IF($B877="","",SUMIF(Transactions!$F:$F,TEXT(Dashboard!J$3,"mmm-yyyy")&amp;Dashboard!$B877,Transactions!$D:$D))</f>
        <v/>
      </c>
      <c r="K877" s="22" t="str">
        <f>IF($B877="","",SUMIF(Transactions!$F:$F,TEXT(Dashboard!K$3,"mmm-yyyy")&amp;Dashboard!$B877,Transactions!$D:$D))</f>
        <v/>
      </c>
      <c r="L877" s="22" t="str">
        <f>IF($B877="","",SUMIF(Transactions!$F:$F,TEXT(Dashboard!L$3,"mmm-yyyy")&amp;Dashboard!$B877,Transactions!$D:$D))</f>
        <v/>
      </c>
      <c r="M877" s="22" t="str">
        <f>IF($B877="","",SUMIF(Transactions!$F:$F,TEXT(Dashboard!M$3,"mmm-yyyy")&amp;Dashboard!$B877,Transactions!$D:$D))</f>
        <v/>
      </c>
      <c r="N877" s="22" t="str">
        <f>IF($B877="","",SUMIF(Transactions!$F:$F,TEXT(Dashboard!N$3,"mmm-yyyy")&amp;Dashboard!$B877,Transactions!$D:$D))</f>
        <v/>
      </c>
      <c r="O877" s="22" t="str">
        <f>IF($B877="","",SUMIF(Transactions!$F:$F,TEXT(Dashboard!O$3,"mmm-yyyy")&amp;Dashboard!$B877,Transactions!$D:$D))</f>
        <v/>
      </c>
      <c r="P877" s="22" t="str">
        <f t="shared" si="27"/>
        <v/>
      </c>
    </row>
    <row r="878" spans="1:16">
      <c r="A878" s="20" t="str">
        <f t="shared" si="28"/>
        <v/>
      </c>
      <c r="B878" s="21"/>
      <c r="C878" s="22" t="str">
        <f>IF($B878="","",SUMIF(Transactions!$F:$F,TEXT(Dashboard!C$3,"mmm-yyyy")&amp;Dashboard!$B878,Transactions!$D:$D))</f>
        <v/>
      </c>
      <c r="D878" s="22" t="str">
        <f>IF($B878="","",SUMIF(Transactions!$F:$F,TEXT(Dashboard!D$3,"mmm-yyyy")&amp;Dashboard!$B878,Transactions!$D:$D))</f>
        <v/>
      </c>
      <c r="E878" s="22" t="str">
        <f>IF($B878="","",SUMIF(Transactions!$F:$F,TEXT(Dashboard!E$3,"mmm-yyyy")&amp;Dashboard!$B878,Transactions!$D:$D))</f>
        <v/>
      </c>
      <c r="F878" s="22" t="str">
        <f>IF($B878="","",SUMIF(Transactions!$F:$F,TEXT(Dashboard!F$3,"mmm-yyyy")&amp;Dashboard!$B878,Transactions!$D:$D))</f>
        <v/>
      </c>
      <c r="G878" s="22" t="str">
        <f>IF($B878="","",SUMIF(Transactions!$F:$F,TEXT(Dashboard!G$3,"mmm-yyyy")&amp;Dashboard!$B878,Transactions!$D:$D))</f>
        <v/>
      </c>
      <c r="H878" s="22" t="str">
        <f>IF($B878="","",SUMIF(Transactions!$F:$F,TEXT(Dashboard!H$3,"mmm-yyyy")&amp;Dashboard!$B878,Transactions!$D:$D))</f>
        <v/>
      </c>
      <c r="I878" s="22" t="str">
        <f>IF($B878="","",SUMIF(Transactions!$F:$F,TEXT(Dashboard!I$3,"mmm-yyyy")&amp;Dashboard!$B878,Transactions!$D:$D))</f>
        <v/>
      </c>
      <c r="J878" s="22" t="str">
        <f>IF($B878="","",SUMIF(Transactions!$F:$F,TEXT(Dashboard!J$3,"mmm-yyyy")&amp;Dashboard!$B878,Transactions!$D:$D))</f>
        <v/>
      </c>
      <c r="K878" s="22" t="str">
        <f>IF($B878="","",SUMIF(Transactions!$F:$F,TEXT(Dashboard!K$3,"mmm-yyyy")&amp;Dashboard!$B878,Transactions!$D:$D))</f>
        <v/>
      </c>
      <c r="L878" s="22" t="str">
        <f>IF($B878="","",SUMIF(Transactions!$F:$F,TEXT(Dashboard!L$3,"mmm-yyyy")&amp;Dashboard!$B878,Transactions!$D:$D))</f>
        <v/>
      </c>
      <c r="M878" s="22" t="str">
        <f>IF($B878="","",SUMIF(Transactions!$F:$F,TEXT(Dashboard!M$3,"mmm-yyyy")&amp;Dashboard!$B878,Transactions!$D:$D))</f>
        <v/>
      </c>
      <c r="N878" s="22" t="str">
        <f>IF($B878="","",SUMIF(Transactions!$F:$F,TEXT(Dashboard!N$3,"mmm-yyyy")&amp;Dashboard!$B878,Transactions!$D:$D))</f>
        <v/>
      </c>
      <c r="O878" s="22" t="str">
        <f>IF($B878="","",SUMIF(Transactions!$F:$F,TEXT(Dashboard!O$3,"mmm-yyyy")&amp;Dashboard!$B878,Transactions!$D:$D))</f>
        <v/>
      </c>
      <c r="P878" s="22" t="str">
        <f t="shared" si="27"/>
        <v/>
      </c>
    </row>
    <row r="879" spans="1:16">
      <c r="A879" s="20" t="str">
        <f t="shared" si="28"/>
        <v/>
      </c>
      <c r="B879" s="21"/>
      <c r="C879" s="22" t="str">
        <f>IF($B879="","",SUMIF(Transactions!$F:$F,TEXT(Dashboard!C$3,"mmm-yyyy")&amp;Dashboard!$B879,Transactions!$D:$D))</f>
        <v/>
      </c>
      <c r="D879" s="22" t="str">
        <f>IF($B879="","",SUMIF(Transactions!$F:$F,TEXT(Dashboard!D$3,"mmm-yyyy")&amp;Dashboard!$B879,Transactions!$D:$D))</f>
        <v/>
      </c>
      <c r="E879" s="22" t="str">
        <f>IF($B879="","",SUMIF(Transactions!$F:$F,TEXT(Dashboard!E$3,"mmm-yyyy")&amp;Dashboard!$B879,Transactions!$D:$D))</f>
        <v/>
      </c>
      <c r="F879" s="22" t="str">
        <f>IF($B879="","",SUMIF(Transactions!$F:$F,TEXT(Dashboard!F$3,"mmm-yyyy")&amp;Dashboard!$B879,Transactions!$D:$D))</f>
        <v/>
      </c>
      <c r="G879" s="22" t="str">
        <f>IF($B879="","",SUMIF(Transactions!$F:$F,TEXT(Dashboard!G$3,"mmm-yyyy")&amp;Dashboard!$B879,Transactions!$D:$D))</f>
        <v/>
      </c>
      <c r="H879" s="22" t="str">
        <f>IF($B879="","",SUMIF(Transactions!$F:$F,TEXT(Dashboard!H$3,"mmm-yyyy")&amp;Dashboard!$B879,Transactions!$D:$D))</f>
        <v/>
      </c>
      <c r="I879" s="22" t="str">
        <f>IF($B879="","",SUMIF(Transactions!$F:$F,TEXT(Dashboard!I$3,"mmm-yyyy")&amp;Dashboard!$B879,Transactions!$D:$D))</f>
        <v/>
      </c>
      <c r="J879" s="22" t="str">
        <f>IF($B879="","",SUMIF(Transactions!$F:$F,TEXT(Dashboard!J$3,"mmm-yyyy")&amp;Dashboard!$B879,Transactions!$D:$D))</f>
        <v/>
      </c>
      <c r="K879" s="22" t="str">
        <f>IF($B879="","",SUMIF(Transactions!$F:$F,TEXT(Dashboard!K$3,"mmm-yyyy")&amp;Dashboard!$B879,Transactions!$D:$D))</f>
        <v/>
      </c>
      <c r="L879" s="22" t="str">
        <f>IF($B879="","",SUMIF(Transactions!$F:$F,TEXT(Dashboard!L$3,"mmm-yyyy")&amp;Dashboard!$B879,Transactions!$D:$D))</f>
        <v/>
      </c>
      <c r="M879" s="22" t="str">
        <f>IF($B879="","",SUMIF(Transactions!$F:$F,TEXT(Dashboard!M$3,"mmm-yyyy")&amp;Dashboard!$B879,Transactions!$D:$D))</f>
        <v/>
      </c>
      <c r="N879" s="22" t="str">
        <f>IF($B879="","",SUMIF(Transactions!$F:$F,TEXT(Dashboard!N$3,"mmm-yyyy")&amp;Dashboard!$B879,Transactions!$D:$D))</f>
        <v/>
      </c>
      <c r="O879" s="22" t="str">
        <f>IF($B879="","",SUMIF(Transactions!$F:$F,TEXT(Dashboard!O$3,"mmm-yyyy")&amp;Dashboard!$B879,Transactions!$D:$D))</f>
        <v/>
      </c>
      <c r="P879" s="22" t="str">
        <f t="shared" si="27"/>
        <v/>
      </c>
    </row>
    <row r="880" spans="1:16">
      <c r="A880" s="20" t="str">
        <f t="shared" si="28"/>
        <v/>
      </c>
      <c r="B880" s="21"/>
      <c r="C880" s="22" t="str">
        <f>IF($B880="","",SUMIF(Transactions!$F:$F,TEXT(Dashboard!C$3,"mmm-yyyy")&amp;Dashboard!$B880,Transactions!$D:$D))</f>
        <v/>
      </c>
      <c r="D880" s="22" t="str">
        <f>IF($B880="","",SUMIF(Transactions!$F:$F,TEXT(Dashboard!D$3,"mmm-yyyy")&amp;Dashboard!$B880,Transactions!$D:$D))</f>
        <v/>
      </c>
      <c r="E880" s="22" t="str">
        <f>IF($B880="","",SUMIF(Transactions!$F:$F,TEXT(Dashboard!E$3,"mmm-yyyy")&amp;Dashboard!$B880,Transactions!$D:$D))</f>
        <v/>
      </c>
      <c r="F880" s="22" t="str">
        <f>IF($B880="","",SUMIF(Transactions!$F:$F,TEXT(Dashboard!F$3,"mmm-yyyy")&amp;Dashboard!$B880,Transactions!$D:$D))</f>
        <v/>
      </c>
      <c r="G880" s="22" t="str">
        <f>IF($B880="","",SUMIF(Transactions!$F:$F,TEXT(Dashboard!G$3,"mmm-yyyy")&amp;Dashboard!$B880,Transactions!$D:$D))</f>
        <v/>
      </c>
      <c r="H880" s="22" t="str">
        <f>IF($B880="","",SUMIF(Transactions!$F:$F,TEXT(Dashboard!H$3,"mmm-yyyy")&amp;Dashboard!$B880,Transactions!$D:$D))</f>
        <v/>
      </c>
      <c r="I880" s="22" t="str">
        <f>IF($B880="","",SUMIF(Transactions!$F:$F,TEXT(Dashboard!I$3,"mmm-yyyy")&amp;Dashboard!$B880,Transactions!$D:$D))</f>
        <v/>
      </c>
      <c r="J880" s="22" t="str">
        <f>IF($B880="","",SUMIF(Transactions!$F:$F,TEXT(Dashboard!J$3,"mmm-yyyy")&amp;Dashboard!$B880,Transactions!$D:$D))</f>
        <v/>
      </c>
      <c r="K880" s="22" t="str">
        <f>IF($B880="","",SUMIF(Transactions!$F:$F,TEXT(Dashboard!K$3,"mmm-yyyy")&amp;Dashboard!$B880,Transactions!$D:$D))</f>
        <v/>
      </c>
      <c r="L880" s="22" t="str">
        <f>IF($B880="","",SUMIF(Transactions!$F:$F,TEXT(Dashboard!L$3,"mmm-yyyy")&amp;Dashboard!$B880,Transactions!$D:$D))</f>
        <v/>
      </c>
      <c r="M880" s="22" t="str">
        <f>IF($B880="","",SUMIF(Transactions!$F:$F,TEXT(Dashboard!M$3,"mmm-yyyy")&amp;Dashboard!$B880,Transactions!$D:$D))</f>
        <v/>
      </c>
      <c r="N880" s="22" t="str">
        <f>IF($B880="","",SUMIF(Transactions!$F:$F,TEXT(Dashboard!N$3,"mmm-yyyy")&amp;Dashboard!$B880,Transactions!$D:$D))</f>
        <v/>
      </c>
      <c r="O880" s="22" t="str">
        <f>IF($B880="","",SUMIF(Transactions!$F:$F,TEXT(Dashboard!O$3,"mmm-yyyy")&amp;Dashboard!$B880,Transactions!$D:$D))</f>
        <v/>
      </c>
      <c r="P880" s="22" t="str">
        <f t="shared" si="27"/>
        <v/>
      </c>
    </row>
    <row r="881" spans="1:16">
      <c r="A881" s="20" t="str">
        <f t="shared" si="28"/>
        <v/>
      </c>
      <c r="B881" s="21"/>
      <c r="C881" s="22" t="str">
        <f>IF($B881="","",SUMIF(Transactions!$F:$F,TEXT(Dashboard!C$3,"mmm-yyyy")&amp;Dashboard!$B881,Transactions!$D:$D))</f>
        <v/>
      </c>
      <c r="D881" s="22" t="str">
        <f>IF($B881="","",SUMIF(Transactions!$F:$F,TEXT(Dashboard!D$3,"mmm-yyyy")&amp;Dashboard!$B881,Transactions!$D:$D))</f>
        <v/>
      </c>
      <c r="E881" s="22" t="str">
        <f>IF($B881="","",SUMIF(Transactions!$F:$F,TEXT(Dashboard!E$3,"mmm-yyyy")&amp;Dashboard!$B881,Transactions!$D:$D))</f>
        <v/>
      </c>
      <c r="F881" s="22" t="str">
        <f>IF($B881="","",SUMIF(Transactions!$F:$F,TEXT(Dashboard!F$3,"mmm-yyyy")&amp;Dashboard!$B881,Transactions!$D:$D))</f>
        <v/>
      </c>
      <c r="G881" s="22" t="str">
        <f>IF($B881="","",SUMIF(Transactions!$F:$F,TEXT(Dashboard!G$3,"mmm-yyyy")&amp;Dashboard!$B881,Transactions!$D:$D))</f>
        <v/>
      </c>
      <c r="H881" s="22" t="str">
        <f>IF($B881="","",SUMIF(Transactions!$F:$F,TEXT(Dashboard!H$3,"mmm-yyyy")&amp;Dashboard!$B881,Transactions!$D:$D))</f>
        <v/>
      </c>
      <c r="I881" s="22" t="str">
        <f>IF($B881="","",SUMIF(Transactions!$F:$F,TEXT(Dashboard!I$3,"mmm-yyyy")&amp;Dashboard!$B881,Transactions!$D:$D))</f>
        <v/>
      </c>
      <c r="J881" s="22" t="str">
        <f>IF($B881="","",SUMIF(Transactions!$F:$F,TEXT(Dashboard!J$3,"mmm-yyyy")&amp;Dashboard!$B881,Transactions!$D:$D))</f>
        <v/>
      </c>
      <c r="K881" s="22" t="str">
        <f>IF($B881="","",SUMIF(Transactions!$F:$F,TEXT(Dashboard!K$3,"mmm-yyyy")&amp;Dashboard!$B881,Transactions!$D:$D))</f>
        <v/>
      </c>
      <c r="L881" s="22" t="str">
        <f>IF($B881="","",SUMIF(Transactions!$F:$F,TEXT(Dashboard!L$3,"mmm-yyyy")&amp;Dashboard!$B881,Transactions!$D:$D))</f>
        <v/>
      </c>
      <c r="M881" s="22" t="str">
        <f>IF($B881="","",SUMIF(Transactions!$F:$F,TEXT(Dashboard!M$3,"mmm-yyyy")&amp;Dashboard!$B881,Transactions!$D:$D))</f>
        <v/>
      </c>
      <c r="N881" s="22" t="str">
        <f>IF($B881="","",SUMIF(Transactions!$F:$F,TEXT(Dashboard!N$3,"mmm-yyyy")&amp;Dashboard!$B881,Transactions!$D:$D))</f>
        <v/>
      </c>
      <c r="O881" s="22" t="str">
        <f>IF($B881="","",SUMIF(Transactions!$F:$F,TEXT(Dashboard!O$3,"mmm-yyyy")&amp;Dashboard!$B881,Transactions!$D:$D))</f>
        <v/>
      </c>
      <c r="P881" s="22" t="str">
        <f t="shared" si="27"/>
        <v/>
      </c>
    </row>
    <row r="882" spans="1:16">
      <c r="A882" s="20" t="str">
        <f t="shared" si="28"/>
        <v/>
      </c>
      <c r="B882" s="21"/>
      <c r="C882" s="22" t="str">
        <f>IF($B882="","",SUMIF(Transactions!$F:$F,TEXT(Dashboard!C$3,"mmm-yyyy")&amp;Dashboard!$B882,Transactions!$D:$D))</f>
        <v/>
      </c>
      <c r="D882" s="22" t="str">
        <f>IF($B882="","",SUMIF(Transactions!$F:$F,TEXT(Dashboard!D$3,"mmm-yyyy")&amp;Dashboard!$B882,Transactions!$D:$D))</f>
        <v/>
      </c>
      <c r="E882" s="22" t="str">
        <f>IF($B882="","",SUMIF(Transactions!$F:$F,TEXT(Dashboard!E$3,"mmm-yyyy")&amp;Dashboard!$B882,Transactions!$D:$D))</f>
        <v/>
      </c>
      <c r="F882" s="22" t="str">
        <f>IF($B882="","",SUMIF(Transactions!$F:$F,TEXT(Dashboard!F$3,"mmm-yyyy")&amp;Dashboard!$B882,Transactions!$D:$D))</f>
        <v/>
      </c>
      <c r="G882" s="22" t="str">
        <f>IF($B882="","",SUMIF(Transactions!$F:$F,TEXT(Dashboard!G$3,"mmm-yyyy")&amp;Dashboard!$B882,Transactions!$D:$D))</f>
        <v/>
      </c>
      <c r="H882" s="22" t="str">
        <f>IF($B882="","",SUMIF(Transactions!$F:$F,TEXT(Dashboard!H$3,"mmm-yyyy")&amp;Dashboard!$B882,Transactions!$D:$D))</f>
        <v/>
      </c>
      <c r="I882" s="22" t="str">
        <f>IF($B882="","",SUMIF(Transactions!$F:$F,TEXT(Dashboard!I$3,"mmm-yyyy")&amp;Dashboard!$B882,Transactions!$D:$D))</f>
        <v/>
      </c>
      <c r="J882" s="22" t="str">
        <f>IF($B882="","",SUMIF(Transactions!$F:$F,TEXT(Dashboard!J$3,"mmm-yyyy")&amp;Dashboard!$B882,Transactions!$D:$D))</f>
        <v/>
      </c>
      <c r="K882" s="22" t="str">
        <f>IF($B882="","",SUMIF(Transactions!$F:$F,TEXT(Dashboard!K$3,"mmm-yyyy")&amp;Dashboard!$B882,Transactions!$D:$D))</f>
        <v/>
      </c>
      <c r="L882" s="22" t="str">
        <f>IF($B882="","",SUMIF(Transactions!$F:$F,TEXT(Dashboard!L$3,"mmm-yyyy")&amp;Dashboard!$B882,Transactions!$D:$D))</f>
        <v/>
      </c>
      <c r="M882" s="22" t="str">
        <f>IF($B882="","",SUMIF(Transactions!$F:$F,TEXT(Dashboard!M$3,"mmm-yyyy")&amp;Dashboard!$B882,Transactions!$D:$D))</f>
        <v/>
      </c>
      <c r="N882" s="22" t="str">
        <f>IF($B882="","",SUMIF(Transactions!$F:$F,TEXT(Dashboard!N$3,"mmm-yyyy")&amp;Dashboard!$B882,Transactions!$D:$D))</f>
        <v/>
      </c>
      <c r="O882" s="22" t="str">
        <f>IF($B882="","",SUMIF(Transactions!$F:$F,TEXT(Dashboard!O$3,"mmm-yyyy")&amp;Dashboard!$B882,Transactions!$D:$D))</f>
        <v/>
      </c>
      <c r="P882" s="22" t="str">
        <f t="shared" si="27"/>
        <v/>
      </c>
    </row>
    <row r="883" spans="1:16">
      <c r="A883" s="20" t="str">
        <f t="shared" si="28"/>
        <v/>
      </c>
      <c r="B883" s="21"/>
      <c r="C883" s="22" t="str">
        <f>IF($B883="","",SUMIF(Transactions!$F:$F,TEXT(Dashboard!C$3,"mmm-yyyy")&amp;Dashboard!$B883,Transactions!$D:$D))</f>
        <v/>
      </c>
      <c r="D883" s="22" t="str">
        <f>IF($B883="","",SUMIF(Transactions!$F:$F,TEXT(Dashboard!D$3,"mmm-yyyy")&amp;Dashboard!$B883,Transactions!$D:$D))</f>
        <v/>
      </c>
      <c r="E883" s="22" t="str">
        <f>IF($B883="","",SUMIF(Transactions!$F:$F,TEXT(Dashboard!E$3,"mmm-yyyy")&amp;Dashboard!$B883,Transactions!$D:$D))</f>
        <v/>
      </c>
      <c r="F883" s="22" t="str">
        <f>IF($B883="","",SUMIF(Transactions!$F:$F,TEXT(Dashboard!F$3,"mmm-yyyy")&amp;Dashboard!$B883,Transactions!$D:$D))</f>
        <v/>
      </c>
      <c r="G883" s="22" t="str">
        <f>IF($B883="","",SUMIF(Transactions!$F:$F,TEXT(Dashboard!G$3,"mmm-yyyy")&amp;Dashboard!$B883,Transactions!$D:$D))</f>
        <v/>
      </c>
      <c r="H883" s="22" t="str">
        <f>IF($B883="","",SUMIF(Transactions!$F:$F,TEXT(Dashboard!H$3,"mmm-yyyy")&amp;Dashboard!$B883,Transactions!$D:$D))</f>
        <v/>
      </c>
      <c r="I883" s="22" t="str">
        <f>IF($B883="","",SUMIF(Transactions!$F:$F,TEXT(Dashboard!I$3,"mmm-yyyy")&amp;Dashboard!$B883,Transactions!$D:$D))</f>
        <v/>
      </c>
      <c r="J883" s="22" t="str">
        <f>IF($B883="","",SUMIF(Transactions!$F:$F,TEXT(Dashboard!J$3,"mmm-yyyy")&amp;Dashboard!$B883,Transactions!$D:$D))</f>
        <v/>
      </c>
      <c r="K883" s="22" t="str">
        <f>IF($B883="","",SUMIF(Transactions!$F:$F,TEXT(Dashboard!K$3,"mmm-yyyy")&amp;Dashboard!$B883,Transactions!$D:$D))</f>
        <v/>
      </c>
      <c r="L883" s="22" t="str">
        <f>IF($B883="","",SUMIF(Transactions!$F:$F,TEXT(Dashboard!L$3,"mmm-yyyy")&amp;Dashboard!$B883,Transactions!$D:$D))</f>
        <v/>
      </c>
      <c r="M883" s="22" t="str">
        <f>IF($B883="","",SUMIF(Transactions!$F:$F,TEXT(Dashboard!M$3,"mmm-yyyy")&amp;Dashboard!$B883,Transactions!$D:$D))</f>
        <v/>
      </c>
      <c r="N883" s="22" t="str">
        <f>IF($B883="","",SUMIF(Transactions!$F:$F,TEXT(Dashboard!N$3,"mmm-yyyy")&amp;Dashboard!$B883,Transactions!$D:$D))</f>
        <v/>
      </c>
      <c r="O883" s="22" t="str">
        <f>IF($B883="","",SUMIF(Transactions!$F:$F,TEXT(Dashboard!O$3,"mmm-yyyy")&amp;Dashboard!$B883,Transactions!$D:$D))</f>
        <v/>
      </c>
      <c r="P883" s="22" t="str">
        <f t="shared" si="27"/>
        <v/>
      </c>
    </row>
    <row r="884" spans="1:16">
      <c r="A884" s="20" t="str">
        <f t="shared" si="28"/>
        <v/>
      </c>
      <c r="B884" s="21"/>
      <c r="C884" s="22" t="str">
        <f>IF($B884="","",SUMIF(Transactions!$F:$F,TEXT(Dashboard!C$3,"mmm-yyyy")&amp;Dashboard!$B884,Transactions!$D:$D))</f>
        <v/>
      </c>
      <c r="D884" s="22" t="str">
        <f>IF($B884="","",SUMIF(Transactions!$F:$F,TEXT(Dashboard!D$3,"mmm-yyyy")&amp;Dashboard!$B884,Transactions!$D:$D))</f>
        <v/>
      </c>
      <c r="E884" s="22" t="str">
        <f>IF($B884="","",SUMIF(Transactions!$F:$F,TEXT(Dashboard!E$3,"mmm-yyyy")&amp;Dashboard!$B884,Transactions!$D:$D))</f>
        <v/>
      </c>
      <c r="F884" s="22" t="str">
        <f>IF($B884="","",SUMIF(Transactions!$F:$F,TEXT(Dashboard!F$3,"mmm-yyyy")&amp;Dashboard!$B884,Transactions!$D:$D))</f>
        <v/>
      </c>
      <c r="G884" s="22" t="str">
        <f>IF($B884="","",SUMIF(Transactions!$F:$F,TEXT(Dashboard!G$3,"mmm-yyyy")&amp;Dashboard!$B884,Transactions!$D:$D))</f>
        <v/>
      </c>
      <c r="H884" s="22" t="str">
        <f>IF($B884="","",SUMIF(Transactions!$F:$F,TEXT(Dashboard!H$3,"mmm-yyyy")&amp;Dashboard!$B884,Transactions!$D:$D))</f>
        <v/>
      </c>
      <c r="I884" s="22" t="str">
        <f>IF($B884="","",SUMIF(Transactions!$F:$F,TEXT(Dashboard!I$3,"mmm-yyyy")&amp;Dashboard!$B884,Transactions!$D:$D))</f>
        <v/>
      </c>
      <c r="J884" s="22" t="str">
        <f>IF($B884="","",SUMIF(Transactions!$F:$F,TEXT(Dashboard!J$3,"mmm-yyyy")&amp;Dashboard!$B884,Transactions!$D:$D))</f>
        <v/>
      </c>
      <c r="K884" s="22" t="str">
        <f>IF($B884="","",SUMIF(Transactions!$F:$F,TEXT(Dashboard!K$3,"mmm-yyyy")&amp;Dashboard!$B884,Transactions!$D:$D))</f>
        <v/>
      </c>
      <c r="L884" s="22" t="str">
        <f>IF($B884="","",SUMIF(Transactions!$F:$F,TEXT(Dashboard!L$3,"mmm-yyyy")&amp;Dashboard!$B884,Transactions!$D:$D))</f>
        <v/>
      </c>
      <c r="M884" s="22" t="str">
        <f>IF($B884="","",SUMIF(Transactions!$F:$F,TEXT(Dashboard!M$3,"mmm-yyyy")&amp;Dashboard!$B884,Transactions!$D:$D))</f>
        <v/>
      </c>
      <c r="N884" s="22" t="str">
        <f>IF($B884="","",SUMIF(Transactions!$F:$F,TEXT(Dashboard!N$3,"mmm-yyyy")&amp;Dashboard!$B884,Transactions!$D:$D))</f>
        <v/>
      </c>
      <c r="O884" s="22" t="str">
        <f>IF($B884="","",SUMIF(Transactions!$F:$F,TEXT(Dashboard!O$3,"mmm-yyyy")&amp;Dashboard!$B884,Transactions!$D:$D))</f>
        <v/>
      </c>
      <c r="P884" s="22" t="str">
        <f t="shared" si="27"/>
        <v/>
      </c>
    </row>
    <row r="885" spans="1:16">
      <c r="A885" s="20" t="str">
        <f t="shared" si="28"/>
        <v/>
      </c>
      <c r="B885" s="21"/>
      <c r="C885" s="22" t="str">
        <f>IF($B885="","",SUMIF(Transactions!$F:$F,TEXT(Dashboard!C$3,"mmm-yyyy")&amp;Dashboard!$B885,Transactions!$D:$D))</f>
        <v/>
      </c>
      <c r="D885" s="22" t="str">
        <f>IF($B885="","",SUMIF(Transactions!$F:$F,TEXT(Dashboard!D$3,"mmm-yyyy")&amp;Dashboard!$B885,Transactions!$D:$D))</f>
        <v/>
      </c>
      <c r="E885" s="22" t="str">
        <f>IF($B885="","",SUMIF(Transactions!$F:$F,TEXT(Dashboard!E$3,"mmm-yyyy")&amp;Dashboard!$B885,Transactions!$D:$D))</f>
        <v/>
      </c>
      <c r="F885" s="22" t="str">
        <f>IF($B885="","",SUMIF(Transactions!$F:$F,TEXT(Dashboard!F$3,"mmm-yyyy")&amp;Dashboard!$B885,Transactions!$D:$D))</f>
        <v/>
      </c>
      <c r="G885" s="22" t="str">
        <f>IF($B885="","",SUMIF(Transactions!$F:$F,TEXT(Dashboard!G$3,"mmm-yyyy")&amp;Dashboard!$B885,Transactions!$D:$D))</f>
        <v/>
      </c>
      <c r="H885" s="22" t="str">
        <f>IF($B885="","",SUMIF(Transactions!$F:$F,TEXT(Dashboard!H$3,"mmm-yyyy")&amp;Dashboard!$B885,Transactions!$D:$D))</f>
        <v/>
      </c>
      <c r="I885" s="22" t="str">
        <f>IF($B885="","",SUMIF(Transactions!$F:$F,TEXT(Dashboard!I$3,"mmm-yyyy")&amp;Dashboard!$B885,Transactions!$D:$D))</f>
        <v/>
      </c>
      <c r="J885" s="22" t="str">
        <f>IF($B885="","",SUMIF(Transactions!$F:$F,TEXT(Dashboard!J$3,"mmm-yyyy")&amp;Dashboard!$B885,Transactions!$D:$D))</f>
        <v/>
      </c>
      <c r="K885" s="22" t="str">
        <f>IF($B885="","",SUMIF(Transactions!$F:$F,TEXT(Dashboard!K$3,"mmm-yyyy")&amp;Dashboard!$B885,Transactions!$D:$D))</f>
        <v/>
      </c>
      <c r="L885" s="22" t="str">
        <f>IF($B885="","",SUMIF(Transactions!$F:$F,TEXT(Dashboard!L$3,"mmm-yyyy")&amp;Dashboard!$B885,Transactions!$D:$D))</f>
        <v/>
      </c>
      <c r="M885" s="22" t="str">
        <f>IF($B885="","",SUMIF(Transactions!$F:$F,TEXT(Dashboard!M$3,"mmm-yyyy")&amp;Dashboard!$B885,Transactions!$D:$D))</f>
        <v/>
      </c>
      <c r="N885" s="22" t="str">
        <f>IF($B885="","",SUMIF(Transactions!$F:$F,TEXT(Dashboard!N$3,"mmm-yyyy")&amp;Dashboard!$B885,Transactions!$D:$D))</f>
        <v/>
      </c>
      <c r="O885" s="22" t="str">
        <f>IF($B885="","",SUMIF(Transactions!$F:$F,TEXT(Dashboard!O$3,"mmm-yyyy")&amp;Dashboard!$B885,Transactions!$D:$D))</f>
        <v/>
      </c>
      <c r="P885" s="22" t="str">
        <f t="shared" si="27"/>
        <v/>
      </c>
    </row>
    <row r="886" spans="1:16">
      <c r="A886" s="20" t="str">
        <f t="shared" si="28"/>
        <v/>
      </c>
      <c r="B886" s="21"/>
      <c r="C886" s="22" t="str">
        <f>IF($B886="","",SUMIF(Transactions!$F:$F,TEXT(Dashboard!C$3,"mmm-yyyy")&amp;Dashboard!$B886,Transactions!$D:$D))</f>
        <v/>
      </c>
      <c r="D886" s="22" t="str">
        <f>IF($B886="","",SUMIF(Transactions!$F:$F,TEXT(Dashboard!D$3,"mmm-yyyy")&amp;Dashboard!$B886,Transactions!$D:$D))</f>
        <v/>
      </c>
      <c r="E886" s="22" t="str">
        <f>IF($B886="","",SUMIF(Transactions!$F:$F,TEXT(Dashboard!E$3,"mmm-yyyy")&amp;Dashboard!$B886,Transactions!$D:$D))</f>
        <v/>
      </c>
      <c r="F886" s="22" t="str">
        <f>IF($B886="","",SUMIF(Transactions!$F:$F,TEXT(Dashboard!F$3,"mmm-yyyy")&amp;Dashboard!$B886,Transactions!$D:$D))</f>
        <v/>
      </c>
      <c r="G886" s="22" t="str">
        <f>IF($B886="","",SUMIF(Transactions!$F:$F,TEXT(Dashboard!G$3,"mmm-yyyy")&amp;Dashboard!$B886,Transactions!$D:$D))</f>
        <v/>
      </c>
      <c r="H886" s="22" t="str">
        <f>IF($B886="","",SUMIF(Transactions!$F:$F,TEXT(Dashboard!H$3,"mmm-yyyy")&amp;Dashboard!$B886,Transactions!$D:$D))</f>
        <v/>
      </c>
      <c r="I886" s="22" t="str">
        <f>IF($B886="","",SUMIF(Transactions!$F:$F,TEXT(Dashboard!I$3,"mmm-yyyy")&amp;Dashboard!$B886,Transactions!$D:$D))</f>
        <v/>
      </c>
      <c r="J886" s="22" t="str">
        <f>IF($B886="","",SUMIF(Transactions!$F:$F,TEXT(Dashboard!J$3,"mmm-yyyy")&amp;Dashboard!$B886,Transactions!$D:$D))</f>
        <v/>
      </c>
      <c r="K886" s="22" t="str">
        <f>IF($B886="","",SUMIF(Transactions!$F:$F,TEXT(Dashboard!K$3,"mmm-yyyy")&amp;Dashboard!$B886,Transactions!$D:$D))</f>
        <v/>
      </c>
      <c r="L886" s="22" t="str">
        <f>IF($B886="","",SUMIF(Transactions!$F:$F,TEXT(Dashboard!L$3,"mmm-yyyy")&amp;Dashboard!$B886,Transactions!$D:$D))</f>
        <v/>
      </c>
      <c r="M886" s="22" t="str">
        <f>IF($B886="","",SUMIF(Transactions!$F:$F,TEXT(Dashboard!M$3,"mmm-yyyy")&amp;Dashboard!$B886,Transactions!$D:$D))</f>
        <v/>
      </c>
      <c r="N886" s="22" t="str">
        <f>IF($B886="","",SUMIF(Transactions!$F:$F,TEXT(Dashboard!N$3,"mmm-yyyy")&amp;Dashboard!$B886,Transactions!$D:$D))</f>
        <v/>
      </c>
      <c r="O886" s="22" t="str">
        <f>IF($B886="","",SUMIF(Transactions!$F:$F,TEXT(Dashboard!O$3,"mmm-yyyy")&amp;Dashboard!$B886,Transactions!$D:$D))</f>
        <v/>
      </c>
      <c r="P886" s="22" t="str">
        <f t="shared" si="27"/>
        <v/>
      </c>
    </row>
    <row r="887" spans="1:16">
      <c r="A887" s="20" t="str">
        <f t="shared" si="28"/>
        <v/>
      </c>
      <c r="B887" s="21"/>
      <c r="C887" s="22" t="str">
        <f>IF($B887="","",SUMIF(Transactions!$F:$F,TEXT(Dashboard!C$3,"mmm-yyyy")&amp;Dashboard!$B887,Transactions!$D:$D))</f>
        <v/>
      </c>
      <c r="D887" s="22" t="str">
        <f>IF($B887="","",SUMIF(Transactions!$F:$F,TEXT(Dashboard!D$3,"mmm-yyyy")&amp;Dashboard!$B887,Transactions!$D:$D))</f>
        <v/>
      </c>
      <c r="E887" s="22" t="str">
        <f>IF($B887="","",SUMIF(Transactions!$F:$F,TEXT(Dashboard!E$3,"mmm-yyyy")&amp;Dashboard!$B887,Transactions!$D:$D))</f>
        <v/>
      </c>
      <c r="F887" s="22" t="str">
        <f>IF($B887="","",SUMIF(Transactions!$F:$F,TEXT(Dashboard!F$3,"mmm-yyyy")&amp;Dashboard!$B887,Transactions!$D:$D))</f>
        <v/>
      </c>
      <c r="G887" s="22" t="str">
        <f>IF($B887="","",SUMIF(Transactions!$F:$F,TEXT(Dashboard!G$3,"mmm-yyyy")&amp;Dashboard!$B887,Transactions!$D:$D))</f>
        <v/>
      </c>
      <c r="H887" s="22" t="str">
        <f>IF($B887="","",SUMIF(Transactions!$F:$F,TEXT(Dashboard!H$3,"mmm-yyyy")&amp;Dashboard!$B887,Transactions!$D:$D))</f>
        <v/>
      </c>
      <c r="I887" s="22" t="str">
        <f>IF($B887="","",SUMIF(Transactions!$F:$F,TEXT(Dashboard!I$3,"mmm-yyyy")&amp;Dashboard!$B887,Transactions!$D:$D))</f>
        <v/>
      </c>
      <c r="J887" s="22" t="str">
        <f>IF($B887="","",SUMIF(Transactions!$F:$F,TEXT(Dashboard!J$3,"mmm-yyyy")&amp;Dashboard!$B887,Transactions!$D:$D))</f>
        <v/>
      </c>
      <c r="K887" s="22" t="str">
        <f>IF($B887="","",SUMIF(Transactions!$F:$F,TEXT(Dashboard!K$3,"mmm-yyyy")&amp;Dashboard!$B887,Transactions!$D:$D))</f>
        <v/>
      </c>
      <c r="L887" s="22" t="str">
        <f>IF($B887="","",SUMIF(Transactions!$F:$F,TEXT(Dashboard!L$3,"mmm-yyyy")&amp;Dashboard!$B887,Transactions!$D:$D))</f>
        <v/>
      </c>
      <c r="M887" s="22" t="str">
        <f>IF($B887="","",SUMIF(Transactions!$F:$F,TEXT(Dashboard!M$3,"mmm-yyyy")&amp;Dashboard!$B887,Transactions!$D:$D))</f>
        <v/>
      </c>
      <c r="N887" s="22" t="str">
        <f>IF($B887="","",SUMIF(Transactions!$F:$F,TEXT(Dashboard!N$3,"mmm-yyyy")&amp;Dashboard!$B887,Transactions!$D:$D))</f>
        <v/>
      </c>
      <c r="O887" s="22" t="str">
        <f>IF($B887="","",SUMIF(Transactions!$F:$F,TEXT(Dashboard!O$3,"mmm-yyyy")&amp;Dashboard!$B887,Transactions!$D:$D))</f>
        <v/>
      </c>
      <c r="P887" s="22" t="str">
        <f t="shared" si="27"/>
        <v/>
      </c>
    </row>
    <row r="888" spans="1:16">
      <c r="A888" s="20" t="str">
        <f t="shared" si="28"/>
        <v/>
      </c>
      <c r="B888" s="21"/>
      <c r="C888" s="22" t="str">
        <f>IF($B888="","",SUMIF(Transactions!$F:$F,TEXT(Dashboard!C$3,"mmm-yyyy")&amp;Dashboard!$B888,Transactions!$D:$D))</f>
        <v/>
      </c>
      <c r="D888" s="22" t="str">
        <f>IF($B888="","",SUMIF(Transactions!$F:$F,TEXT(Dashboard!D$3,"mmm-yyyy")&amp;Dashboard!$B888,Transactions!$D:$D))</f>
        <v/>
      </c>
      <c r="E888" s="22" t="str">
        <f>IF($B888="","",SUMIF(Transactions!$F:$F,TEXT(Dashboard!E$3,"mmm-yyyy")&amp;Dashboard!$B888,Transactions!$D:$D))</f>
        <v/>
      </c>
      <c r="F888" s="22" t="str">
        <f>IF($B888="","",SUMIF(Transactions!$F:$F,TEXT(Dashboard!F$3,"mmm-yyyy")&amp;Dashboard!$B888,Transactions!$D:$D))</f>
        <v/>
      </c>
      <c r="G888" s="22" t="str">
        <f>IF($B888="","",SUMIF(Transactions!$F:$F,TEXT(Dashboard!G$3,"mmm-yyyy")&amp;Dashboard!$B888,Transactions!$D:$D))</f>
        <v/>
      </c>
      <c r="H888" s="22" t="str">
        <f>IF($B888="","",SUMIF(Transactions!$F:$F,TEXT(Dashboard!H$3,"mmm-yyyy")&amp;Dashboard!$B888,Transactions!$D:$D))</f>
        <v/>
      </c>
      <c r="I888" s="22" t="str">
        <f>IF($B888="","",SUMIF(Transactions!$F:$F,TEXT(Dashboard!I$3,"mmm-yyyy")&amp;Dashboard!$B888,Transactions!$D:$D))</f>
        <v/>
      </c>
      <c r="J888" s="22" t="str">
        <f>IF($B888="","",SUMIF(Transactions!$F:$F,TEXT(Dashboard!J$3,"mmm-yyyy")&amp;Dashboard!$B888,Transactions!$D:$D))</f>
        <v/>
      </c>
      <c r="K888" s="22" t="str">
        <f>IF($B888="","",SUMIF(Transactions!$F:$F,TEXT(Dashboard!K$3,"mmm-yyyy")&amp;Dashboard!$B888,Transactions!$D:$D))</f>
        <v/>
      </c>
      <c r="L888" s="22" t="str">
        <f>IF($B888="","",SUMIF(Transactions!$F:$F,TEXT(Dashboard!L$3,"mmm-yyyy")&amp;Dashboard!$B888,Transactions!$D:$D))</f>
        <v/>
      </c>
      <c r="M888" s="22" t="str">
        <f>IF($B888="","",SUMIF(Transactions!$F:$F,TEXT(Dashboard!M$3,"mmm-yyyy")&amp;Dashboard!$B888,Transactions!$D:$D))</f>
        <v/>
      </c>
      <c r="N888" s="22" t="str">
        <f>IF($B888="","",SUMIF(Transactions!$F:$F,TEXT(Dashboard!N$3,"mmm-yyyy")&amp;Dashboard!$B888,Transactions!$D:$D))</f>
        <v/>
      </c>
      <c r="O888" s="22" t="str">
        <f>IF($B888="","",SUMIF(Transactions!$F:$F,TEXT(Dashboard!O$3,"mmm-yyyy")&amp;Dashboard!$B888,Transactions!$D:$D))</f>
        <v/>
      </c>
      <c r="P888" s="22" t="str">
        <f t="shared" si="27"/>
        <v/>
      </c>
    </row>
    <row r="889" spans="1:16">
      <c r="A889" s="20" t="str">
        <f t="shared" si="28"/>
        <v/>
      </c>
      <c r="B889" s="21"/>
      <c r="C889" s="22" t="str">
        <f>IF($B889="","",SUMIF(Transactions!$F:$F,TEXT(Dashboard!C$3,"mmm-yyyy")&amp;Dashboard!$B889,Transactions!$D:$D))</f>
        <v/>
      </c>
      <c r="D889" s="22" t="str">
        <f>IF($B889="","",SUMIF(Transactions!$F:$F,TEXT(Dashboard!D$3,"mmm-yyyy")&amp;Dashboard!$B889,Transactions!$D:$D))</f>
        <v/>
      </c>
      <c r="E889" s="22" t="str">
        <f>IF($B889="","",SUMIF(Transactions!$F:$F,TEXT(Dashboard!E$3,"mmm-yyyy")&amp;Dashboard!$B889,Transactions!$D:$D))</f>
        <v/>
      </c>
      <c r="F889" s="22" t="str">
        <f>IF($B889="","",SUMIF(Transactions!$F:$F,TEXT(Dashboard!F$3,"mmm-yyyy")&amp;Dashboard!$B889,Transactions!$D:$D))</f>
        <v/>
      </c>
      <c r="G889" s="22" t="str">
        <f>IF($B889="","",SUMIF(Transactions!$F:$F,TEXT(Dashboard!G$3,"mmm-yyyy")&amp;Dashboard!$B889,Transactions!$D:$D))</f>
        <v/>
      </c>
      <c r="H889" s="22" t="str">
        <f>IF($B889="","",SUMIF(Transactions!$F:$F,TEXT(Dashboard!H$3,"mmm-yyyy")&amp;Dashboard!$B889,Transactions!$D:$D))</f>
        <v/>
      </c>
      <c r="I889" s="22" t="str">
        <f>IF($B889="","",SUMIF(Transactions!$F:$F,TEXT(Dashboard!I$3,"mmm-yyyy")&amp;Dashboard!$B889,Transactions!$D:$D))</f>
        <v/>
      </c>
      <c r="J889" s="22" t="str">
        <f>IF($B889="","",SUMIF(Transactions!$F:$F,TEXT(Dashboard!J$3,"mmm-yyyy")&amp;Dashboard!$B889,Transactions!$D:$D))</f>
        <v/>
      </c>
      <c r="K889" s="22" t="str">
        <f>IF($B889="","",SUMIF(Transactions!$F:$F,TEXT(Dashboard!K$3,"mmm-yyyy")&amp;Dashboard!$B889,Transactions!$D:$D))</f>
        <v/>
      </c>
      <c r="L889" s="22" t="str">
        <f>IF($B889="","",SUMIF(Transactions!$F:$F,TEXT(Dashboard!L$3,"mmm-yyyy")&amp;Dashboard!$B889,Transactions!$D:$D))</f>
        <v/>
      </c>
      <c r="M889" s="22" t="str">
        <f>IF($B889="","",SUMIF(Transactions!$F:$F,TEXT(Dashboard!M$3,"mmm-yyyy")&amp;Dashboard!$B889,Transactions!$D:$D))</f>
        <v/>
      </c>
      <c r="N889" s="22" t="str">
        <f>IF($B889="","",SUMIF(Transactions!$F:$F,TEXT(Dashboard!N$3,"mmm-yyyy")&amp;Dashboard!$B889,Transactions!$D:$D))</f>
        <v/>
      </c>
      <c r="O889" s="22" t="str">
        <f>IF($B889="","",SUMIF(Transactions!$F:$F,TEXT(Dashboard!O$3,"mmm-yyyy")&amp;Dashboard!$B889,Transactions!$D:$D))</f>
        <v/>
      </c>
      <c r="P889" s="22" t="str">
        <f t="shared" si="27"/>
        <v/>
      </c>
    </row>
    <row r="890" spans="1:16">
      <c r="A890" s="20" t="str">
        <f t="shared" si="28"/>
        <v/>
      </c>
      <c r="B890" s="21"/>
      <c r="C890" s="22" t="str">
        <f>IF($B890="","",SUMIF(Transactions!$F:$F,TEXT(Dashboard!C$3,"mmm-yyyy")&amp;Dashboard!$B890,Transactions!$D:$D))</f>
        <v/>
      </c>
      <c r="D890" s="22" t="str">
        <f>IF($B890="","",SUMIF(Transactions!$F:$F,TEXT(Dashboard!D$3,"mmm-yyyy")&amp;Dashboard!$B890,Transactions!$D:$D))</f>
        <v/>
      </c>
      <c r="E890" s="22" t="str">
        <f>IF($B890="","",SUMIF(Transactions!$F:$F,TEXT(Dashboard!E$3,"mmm-yyyy")&amp;Dashboard!$B890,Transactions!$D:$D))</f>
        <v/>
      </c>
      <c r="F890" s="22" t="str">
        <f>IF($B890="","",SUMIF(Transactions!$F:$F,TEXT(Dashboard!F$3,"mmm-yyyy")&amp;Dashboard!$B890,Transactions!$D:$D))</f>
        <v/>
      </c>
      <c r="G890" s="22" t="str">
        <f>IF($B890="","",SUMIF(Transactions!$F:$F,TEXT(Dashboard!G$3,"mmm-yyyy")&amp;Dashboard!$B890,Transactions!$D:$D))</f>
        <v/>
      </c>
      <c r="H890" s="22" t="str">
        <f>IF($B890="","",SUMIF(Transactions!$F:$F,TEXT(Dashboard!H$3,"mmm-yyyy")&amp;Dashboard!$B890,Transactions!$D:$D))</f>
        <v/>
      </c>
      <c r="I890" s="22" t="str">
        <f>IF($B890="","",SUMIF(Transactions!$F:$F,TEXT(Dashboard!I$3,"mmm-yyyy")&amp;Dashboard!$B890,Transactions!$D:$D))</f>
        <v/>
      </c>
      <c r="J890" s="22" t="str">
        <f>IF($B890="","",SUMIF(Transactions!$F:$F,TEXT(Dashboard!J$3,"mmm-yyyy")&amp;Dashboard!$B890,Transactions!$D:$D))</f>
        <v/>
      </c>
      <c r="K890" s="22" t="str">
        <f>IF($B890="","",SUMIF(Transactions!$F:$F,TEXT(Dashboard!K$3,"mmm-yyyy")&amp;Dashboard!$B890,Transactions!$D:$D))</f>
        <v/>
      </c>
      <c r="L890" s="22" t="str">
        <f>IF($B890="","",SUMIF(Transactions!$F:$F,TEXT(Dashboard!L$3,"mmm-yyyy")&amp;Dashboard!$B890,Transactions!$D:$D))</f>
        <v/>
      </c>
      <c r="M890" s="22" t="str">
        <f>IF($B890="","",SUMIF(Transactions!$F:$F,TEXT(Dashboard!M$3,"mmm-yyyy")&amp;Dashboard!$B890,Transactions!$D:$D))</f>
        <v/>
      </c>
      <c r="N890" s="22" t="str">
        <f>IF($B890="","",SUMIF(Transactions!$F:$F,TEXT(Dashboard!N$3,"mmm-yyyy")&amp;Dashboard!$B890,Transactions!$D:$D))</f>
        <v/>
      </c>
      <c r="O890" s="22" t="str">
        <f>IF($B890="","",SUMIF(Transactions!$F:$F,TEXT(Dashboard!O$3,"mmm-yyyy")&amp;Dashboard!$B890,Transactions!$D:$D))</f>
        <v/>
      </c>
      <c r="P890" s="22" t="str">
        <f t="shared" si="27"/>
        <v/>
      </c>
    </row>
    <row r="891" spans="1:16">
      <c r="A891" s="20" t="str">
        <f t="shared" si="28"/>
        <v/>
      </c>
      <c r="B891" s="21"/>
      <c r="C891" s="22" t="str">
        <f>IF($B891="","",SUMIF(Transactions!$F:$F,TEXT(Dashboard!C$3,"mmm-yyyy")&amp;Dashboard!$B891,Transactions!$D:$D))</f>
        <v/>
      </c>
      <c r="D891" s="22" t="str">
        <f>IF($B891="","",SUMIF(Transactions!$F:$F,TEXT(Dashboard!D$3,"mmm-yyyy")&amp;Dashboard!$B891,Transactions!$D:$D))</f>
        <v/>
      </c>
      <c r="E891" s="22" t="str">
        <f>IF($B891="","",SUMIF(Transactions!$F:$F,TEXT(Dashboard!E$3,"mmm-yyyy")&amp;Dashboard!$B891,Transactions!$D:$D))</f>
        <v/>
      </c>
      <c r="F891" s="22" t="str">
        <f>IF($B891="","",SUMIF(Transactions!$F:$F,TEXT(Dashboard!F$3,"mmm-yyyy")&amp;Dashboard!$B891,Transactions!$D:$D))</f>
        <v/>
      </c>
      <c r="G891" s="22" t="str">
        <f>IF($B891="","",SUMIF(Transactions!$F:$F,TEXT(Dashboard!G$3,"mmm-yyyy")&amp;Dashboard!$B891,Transactions!$D:$D))</f>
        <v/>
      </c>
      <c r="H891" s="22" t="str">
        <f>IF($B891="","",SUMIF(Transactions!$F:$F,TEXT(Dashboard!H$3,"mmm-yyyy")&amp;Dashboard!$B891,Transactions!$D:$D))</f>
        <v/>
      </c>
      <c r="I891" s="22" t="str">
        <f>IF($B891="","",SUMIF(Transactions!$F:$F,TEXT(Dashboard!I$3,"mmm-yyyy")&amp;Dashboard!$B891,Transactions!$D:$D))</f>
        <v/>
      </c>
      <c r="J891" s="22" t="str">
        <f>IF($B891="","",SUMIF(Transactions!$F:$F,TEXT(Dashboard!J$3,"mmm-yyyy")&amp;Dashboard!$B891,Transactions!$D:$D))</f>
        <v/>
      </c>
      <c r="K891" s="22" t="str">
        <f>IF($B891="","",SUMIF(Transactions!$F:$F,TEXT(Dashboard!K$3,"mmm-yyyy")&amp;Dashboard!$B891,Transactions!$D:$D))</f>
        <v/>
      </c>
      <c r="L891" s="22" t="str">
        <f>IF($B891="","",SUMIF(Transactions!$F:$F,TEXT(Dashboard!L$3,"mmm-yyyy")&amp;Dashboard!$B891,Transactions!$D:$D))</f>
        <v/>
      </c>
      <c r="M891" s="22" t="str">
        <f>IF($B891="","",SUMIF(Transactions!$F:$F,TEXT(Dashboard!M$3,"mmm-yyyy")&amp;Dashboard!$B891,Transactions!$D:$D))</f>
        <v/>
      </c>
      <c r="N891" s="22" t="str">
        <f>IF($B891="","",SUMIF(Transactions!$F:$F,TEXT(Dashboard!N$3,"mmm-yyyy")&amp;Dashboard!$B891,Transactions!$D:$D))</f>
        <v/>
      </c>
      <c r="O891" s="22" t="str">
        <f>IF($B891="","",SUMIF(Transactions!$F:$F,TEXT(Dashboard!O$3,"mmm-yyyy")&amp;Dashboard!$B891,Transactions!$D:$D))</f>
        <v/>
      </c>
      <c r="P891" s="22" t="str">
        <f t="shared" si="27"/>
        <v/>
      </c>
    </row>
    <row r="892" spans="1:16">
      <c r="A892" s="20" t="str">
        <f t="shared" si="28"/>
        <v/>
      </c>
      <c r="B892" s="21"/>
      <c r="C892" s="22" t="str">
        <f>IF($B892="","",SUMIF(Transactions!$F:$F,TEXT(Dashboard!C$3,"mmm-yyyy")&amp;Dashboard!$B892,Transactions!$D:$D))</f>
        <v/>
      </c>
      <c r="D892" s="22" t="str">
        <f>IF($B892="","",SUMIF(Transactions!$F:$F,TEXT(Dashboard!D$3,"mmm-yyyy")&amp;Dashboard!$B892,Transactions!$D:$D))</f>
        <v/>
      </c>
      <c r="E892" s="22" t="str">
        <f>IF($B892="","",SUMIF(Transactions!$F:$F,TEXT(Dashboard!E$3,"mmm-yyyy")&amp;Dashboard!$B892,Transactions!$D:$D))</f>
        <v/>
      </c>
      <c r="F892" s="22" t="str">
        <f>IF($B892="","",SUMIF(Transactions!$F:$F,TEXT(Dashboard!F$3,"mmm-yyyy")&amp;Dashboard!$B892,Transactions!$D:$D))</f>
        <v/>
      </c>
      <c r="G892" s="22" t="str">
        <f>IF($B892="","",SUMIF(Transactions!$F:$F,TEXT(Dashboard!G$3,"mmm-yyyy")&amp;Dashboard!$B892,Transactions!$D:$D))</f>
        <v/>
      </c>
      <c r="H892" s="22" t="str">
        <f>IF($B892="","",SUMIF(Transactions!$F:$F,TEXT(Dashboard!H$3,"mmm-yyyy")&amp;Dashboard!$B892,Transactions!$D:$D))</f>
        <v/>
      </c>
      <c r="I892" s="22" t="str">
        <f>IF($B892="","",SUMIF(Transactions!$F:$F,TEXT(Dashboard!I$3,"mmm-yyyy")&amp;Dashboard!$B892,Transactions!$D:$D))</f>
        <v/>
      </c>
      <c r="J892" s="22" t="str">
        <f>IF($B892="","",SUMIF(Transactions!$F:$F,TEXT(Dashboard!J$3,"mmm-yyyy")&amp;Dashboard!$B892,Transactions!$D:$D))</f>
        <v/>
      </c>
      <c r="K892" s="22" t="str">
        <f>IF($B892="","",SUMIF(Transactions!$F:$F,TEXT(Dashboard!K$3,"mmm-yyyy")&amp;Dashboard!$B892,Transactions!$D:$D))</f>
        <v/>
      </c>
      <c r="L892" s="22" t="str">
        <f>IF($B892="","",SUMIF(Transactions!$F:$F,TEXT(Dashboard!L$3,"mmm-yyyy")&amp;Dashboard!$B892,Transactions!$D:$D))</f>
        <v/>
      </c>
      <c r="M892" s="22" t="str">
        <f>IF($B892="","",SUMIF(Transactions!$F:$F,TEXT(Dashboard!M$3,"mmm-yyyy")&amp;Dashboard!$B892,Transactions!$D:$D))</f>
        <v/>
      </c>
      <c r="N892" s="22" t="str">
        <f>IF($B892="","",SUMIF(Transactions!$F:$F,TEXT(Dashboard!N$3,"mmm-yyyy")&amp;Dashboard!$B892,Transactions!$D:$D))</f>
        <v/>
      </c>
      <c r="O892" s="22" t="str">
        <f>IF($B892="","",SUMIF(Transactions!$F:$F,TEXT(Dashboard!O$3,"mmm-yyyy")&amp;Dashboard!$B892,Transactions!$D:$D))</f>
        <v/>
      </c>
      <c r="P892" s="22" t="str">
        <f t="shared" si="27"/>
        <v/>
      </c>
    </row>
    <row r="893" spans="1:16">
      <c r="A893" s="20" t="str">
        <f t="shared" si="28"/>
        <v/>
      </c>
      <c r="B893" s="21"/>
      <c r="C893" s="22" t="str">
        <f>IF($B893="","",SUMIF(Transactions!$F:$F,TEXT(Dashboard!C$3,"mmm-yyyy")&amp;Dashboard!$B893,Transactions!$D:$D))</f>
        <v/>
      </c>
      <c r="D893" s="22" t="str">
        <f>IF($B893="","",SUMIF(Transactions!$F:$F,TEXT(Dashboard!D$3,"mmm-yyyy")&amp;Dashboard!$B893,Transactions!$D:$D))</f>
        <v/>
      </c>
      <c r="E893" s="22" t="str">
        <f>IF($B893="","",SUMIF(Transactions!$F:$F,TEXT(Dashboard!E$3,"mmm-yyyy")&amp;Dashboard!$B893,Transactions!$D:$D))</f>
        <v/>
      </c>
      <c r="F893" s="22" t="str">
        <f>IF($B893="","",SUMIF(Transactions!$F:$F,TEXT(Dashboard!F$3,"mmm-yyyy")&amp;Dashboard!$B893,Transactions!$D:$D))</f>
        <v/>
      </c>
      <c r="G893" s="22" t="str">
        <f>IF($B893="","",SUMIF(Transactions!$F:$F,TEXT(Dashboard!G$3,"mmm-yyyy")&amp;Dashboard!$B893,Transactions!$D:$D))</f>
        <v/>
      </c>
      <c r="H893" s="22" t="str">
        <f>IF($B893="","",SUMIF(Transactions!$F:$F,TEXT(Dashboard!H$3,"mmm-yyyy")&amp;Dashboard!$B893,Transactions!$D:$D))</f>
        <v/>
      </c>
      <c r="I893" s="22" t="str">
        <f>IF($B893="","",SUMIF(Transactions!$F:$F,TEXT(Dashboard!I$3,"mmm-yyyy")&amp;Dashboard!$B893,Transactions!$D:$D))</f>
        <v/>
      </c>
      <c r="J893" s="22" t="str">
        <f>IF($B893="","",SUMIF(Transactions!$F:$F,TEXT(Dashboard!J$3,"mmm-yyyy")&amp;Dashboard!$B893,Transactions!$D:$D))</f>
        <v/>
      </c>
      <c r="K893" s="22" t="str">
        <f>IF($B893="","",SUMIF(Transactions!$F:$F,TEXT(Dashboard!K$3,"mmm-yyyy")&amp;Dashboard!$B893,Transactions!$D:$D))</f>
        <v/>
      </c>
      <c r="L893" s="22" t="str">
        <f>IF($B893="","",SUMIF(Transactions!$F:$F,TEXT(Dashboard!L$3,"mmm-yyyy")&amp;Dashboard!$B893,Transactions!$D:$D))</f>
        <v/>
      </c>
      <c r="M893" s="22" t="str">
        <f>IF($B893="","",SUMIF(Transactions!$F:$F,TEXT(Dashboard!M$3,"mmm-yyyy")&amp;Dashboard!$B893,Transactions!$D:$D))</f>
        <v/>
      </c>
      <c r="N893" s="22" t="str">
        <f>IF($B893="","",SUMIF(Transactions!$F:$F,TEXT(Dashboard!N$3,"mmm-yyyy")&amp;Dashboard!$B893,Transactions!$D:$D))</f>
        <v/>
      </c>
      <c r="O893" s="22" t="str">
        <f>IF($B893="","",SUMIF(Transactions!$F:$F,TEXT(Dashboard!O$3,"mmm-yyyy")&amp;Dashboard!$B893,Transactions!$D:$D))</f>
        <v/>
      </c>
      <c r="P893" s="22" t="str">
        <f t="shared" si="27"/>
        <v/>
      </c>
    </row>
    <row r="894" spans="1:16">
      <c r="A894" s="20" t="str">
        <f t="shared" si="28"/>
        <v/>
      </c>
      <c r="B894" s="21"/>
      <c r="C894" s="22" t="str">
        <f>IF($B894="","",SUMIF(Transactions!$F:$F,TEXT(Dashboard!C$3,"mmm-yyyy")&amp;Dashboard!$B894,Transactions!$D:$D))</f>
        <v/>
      </c>
      <c r="D894" s="22" t="str">
        <f>IF($B894="","",SUMIF(Transactions!$F:$F,TEXT(Dashboard!D$3,"mmm-yyyy")&amp;Dashboard!$B894,Transactions!$D:$D))</f>
        <v/>
      </c>
      <c r="E894" s="22" t="str">
        <f>IF($B894="","",SUMIF(Transactions!$F:$F,TEXT(Dashboard!E$3,"mmm-yyyy")&amp;Dashboard!$B894,Transactions!$D:$D))</f>
        <v/>
      </c>
      <c r="F894" s="22" t="str">
        <f>IF($B894="","",SUMIF(Transactions!$F:$F,TEXT(Dashboard!F$3,"mmm-yyyy")&amp;Dashboard!$B894,Transactions!$D:$D))</f>
        <v/>
      </c>
      <c r="G894" s="22" t="str">
        <f>IF($B894="","",SUMIF(Transactions!$F:$F,TEXT(Dashboard!G$3,"mmm-yyyy")&amp;Dashboard!$B894,Transactions!$D:$D))</f>
        <v/>
      </c>
      <c r="H894" s="22" t="str">
        <f>IF($B894="","",SUMIF(Transactions!$F:$F,TEXT(Dashboard!H$3,"mmm-yyyy")&amp;Dashboard!$B894,Transactions!$D:$D))</f>
        <v/>
      </c>
      <c r="I894" s="22" t="str">
        <f>IF($B894="","",SUMIF(Transactions!$F:$F,TEXT(Dashboard!I$3,"mmm-yyyy")&amp;Dashboard!$B894,Transactions!$D:$D))</f>
        <v/>
      </c>
      <c r="J894" s="22" t="str">
        <f>IF($B894="","",SUMIF(Transactions!$F:$F,TEXT(Dashboard!J$3,"mmm-yyyy")&amp;Dashboard!$B894,Transactions!$D:$D))</f>
        <v/>
      </c>
      <c r="K894" s="22" t="str">
        <f>IF($B894="","",SUMIF(Transactions!$F:$F,TEXT(Dashboard!K$3,"mmm-yyyy")&amp;Dashboard!$B894,Transactions!$D:$D))</f>
        <v/>
      </c>
      <c r="L894" s="22" t="str">
        <f>IF($B894="","",SUMIF(Transactions!$F:$F,TEXT(Dashboard!L$3,"mmm-yyyy")&amp;Dashboard!$B894,Transactions!$D:$D))</f>
        <v/>
      </c>
      <c r="M894" s="22" t="str">
        <f>IF($B894="","",SUMIF(Transactions!$F:$F,TEXT(Dashboard!M$3,"mmm-yyyy")&amp;Dashboard!$B894,Transactions!$D:$D))</f>
        <v/>
      </c>
      <c r="N894" s="22" t="str">
        <f>IF($B894="","",SUMIF(Transactions!$F:$F,TEXT(Dashboard!N$3,"mmm-yyyy")&amp;Dashboard!$B894,Transactions!$D:$D))</f>
        <v/>
      </c>
      <c r="O894" s="22" t="str">
        <f>IF($B894="","",SUMIF(Transactions!$F:$F,TEXT(Dashboard!O$3,"mmm-yyyy")&amp;Dashboard!$B894,Transactions!$D:$D))</f>
        <v/>
      </c>
      <c r="P894" s="22" t="str">
        <f t="shared" si="27"/>
        <v/>
      </c>
    </row>
    <row r="895" spans="1:16">
      <c r="A895" s="20" t="str">
        <f t="shared" si="28"/>
        <v/>
      </c>
      <c r="B895" s="21"/>
      <c r="C895" s="22" t="str">
        <f>IF($B895="","",SUMIF(Transactions!$F:$F,TEXT(Dashboard!C$3,"mmm-yyyy")&amp;Dashboard!$B895,Transactions!$D:$D))</f>
        <v/>
      </c>
      <c r="D895" s="22" t="str">
        <f>IF($B895="","",SUMIF(Transactions!$F:$F,TEXT(Dashboard!D$3,"mmm-yyyy")&amp;Dashboard!$B895,Transactions!$D:$D))</f>
        <v/>
      </c>
      <c r="E895" s="22" t="str">
        <f>IF($B895="","",SUMIF(Transactions!$F:$F,TEXT(Dashboard!E$3,"mmm-yyyy")&amp;Dashboard!$B895,Transactions!$D:$D))</f>
        <v/>
      </c>
      <c r="F895" s="22" t="str">
        <f>IF($B895="","",SUMIF(Transactions!$F:$F,TEXT(Dashboard!F$3,"mmm-yyyy")&amp;Dashboard!$B895,Transactions!$D:$D))</f>
        <v/>
      </c>
      <c r="G895" s="22" t="str">
        <f>IF($B895="","",SUMIF(Transactions!$F:$F,TEXT(Dashboard!G$3,"mmm-yyyy")&amp;Dashboard!$B895,Transactions!$D:$D))</f>
        <v/>
      </c>
      <c r="H895" s="22" t="str">
        <f>IF($B895="","",SUMIF(Transactions!$F:$F,TEXT(Dashboard!H$3,"mmm-yyyy")&amp;Dashboard!$B895,Transactions!$D:$D))</f>
        <v/>
      </c>
      <c r="I895" s="22" t="str">
        <f>IF($B895="","",SUMIF(Transactions!$F:$F,TEXT(Dashboard!I$3,"mmm-yyyy")&amp;Dashboard!$B895,Transactions!$D:$D))</f>
        <v/>
      </c>
      <c r="J895" s="22" t="str">
        <f>IF($B895="","",SUMIF(Transactions!$F:$F,TEXT(Dashboard!J$3,"mmm-yyyy")&amp;Dashboard!$B895,Transactions!$D:$D))</f>
        <v/>
      </c>
      <c r="K895" s="22" t="str">
        <f>IF($B895="","",SUMIF(Transactions!$F:$F,TEXT(Dashboard!K$3,"mmm-yyyy")&amp;Dashboard!$B895,Transactions!$D:$D))</f>
        <v/>
      </c>
      <c r="L895" s="22" t="str">
        <f>IF($B895="","",SUMIF(Transactions!$F:$F,TEXT(Dashboard!L$3,"mmm-yyyy")&amp;Dashboard!$B895,Transactions!$D:$D))</f>
        <v/>
      </c>
      <c r="M895" s="22" t="str">
        <f>IF($B895="","",SUMIF(Transactions!$F:$F,TEXT(Dashboard!M$3,"mmm-yyyy")&amp;Dashboard!$B895,Transactions!$D:$D))</f>
        <v/>
      </c>
      <c r="N895" s="22" t="str">
        <f>IF($B895="","",SUMIF(Transactions!$F:$F,TEXT(Dashboard!N$3,"mmm-yyyy")&amp;Dashboard!$B895,Transactions!$D:$D))</f>
        <v/>
      </c>
      <c r="O895" s="22" t="str">
        <f>IF($B895="","",SUMIF(Transactions!$F:$F,TEXT(Dashboard!O$3,"mmm-yyyy")&amp;Dashboard!$B895,Transactions!$D:$D))</f>
        <v/>
      </c>
      <c r="P895" s="22" t="str">
        <f t="shared" si="27"/>
        <v/>
      </c>
    </row>
    <row r="896" spans="1:16">
      <c r="A896" s="20" t="str">
        <f t="shared" si="28"/>
        <v/>
      </c>
      <c r="B896" s="21"/>
      <c r="C896" s="22" t="str">
        <f>IF($B896="","",SUMIF(Transactions!$F:$F,TEXT(Dashboard!C$3,"mmm-yyyy")&amp;Dashboard!$B896,Transactions!$D:$D))</f>
        <v/>
      </c>
      <c r="D896" s="22" t="str">
        <f>IF($B896="","",SUMIF(Transactions!$F:$F,TEXT(Dashboard!D$3,"mmm-yyyy")&amp;Dashboard!$B896,Transactions!$D:$D))</f>
        <v/>
      </c>
      <c r="E896" s="22" t="str">
        <f>IF($B896="","",SUMIF(Transactions!$F:$F,TEXT(Dashboard!E$3,"mmm-yyyy")&amp;Dashboard!$B896,Transactions!$D:$D))</f>
        <v/>
      </c>
      <c r="F896" s="22" t="str">
        <f>IF($B896="","",SUMIF(Transactions!$F:$F,TEXT(Dashboard!F$3,"mmm-yyyy")&amp;Dashboard!$B896,Transactions!$D:$D))</f>
        <v/>
      </c>
      <c r="G896" s="22" t="str">
        <f>IF($B896="","",SUMIF(Transactions!$F:$F,TEXT(Dashboard!G$3,"mmm-yyyy")&amp;Dashboard!$B896,Transactions!$D:$D))</f>
        <v/>
      </c>
      <c r="H896" s="22" t="str">
        <f>IF($B896="","",SUMIF(Transactions!$F:$F,TEXT(Dashboard!H$3,"mmm-yyyy")&amp;Dashboard!$B896,Transactions!$D:$D))</f>
        <v/>
      </c>
      <c r="I896" s="22" t="str">
        <f>IF($B896="","",SUMIF(Transactions!$F:$F,TEXT(Dashboard!I$3,"mmm-yyyy")&amp;Dashboard!$B896,Transactions!$D:$D))</f>
        <v/>
      </c>
      <c r="J896" s="22" t="str">
        <f>IF($B896="","",SUMIF(Transactions!$F:$F,TEXT(Dashboard!J$3,"mmm-yyyy")&amp;Dashboard!$B896,Transactions!$D:$D))</f>
        <v/>
      </c>
      <c r="K896" s="22" t="str">
        <f>IF($B896="","",SUMIF(Transactions!$F:$F,TEXT(Dashboard!K$3,"mmm-yyyy")&amp;Dashboard!$B896,Transactions!$D:$D))</f>
        <v/>
      </c>
      <c r="L896" s="22" t="str">
        <f>IF($B896="","",SUMIF(Transactions!$F:$F,TEXT(Dashboard!L$3,"mmm-yyyy")&amp;Dashboard!$B896,Transactions!$D:$D))</f>
        <v/>
      </c>
      <c r="M896" s="22" t="str">
        <f>IF($B896="","",SUMIF(Transactions!$F:$F,TEXT(Dashboard!M$3,"mmm-yyyy")&amp;Dashboard!$B896,Transactions!$D:$D))</f>
        <v/>
      </c>
      <c r="N896" s="22" t="str">
        <f>IF($B896="","",SUMIF(Transactions!$F:$F,TEXT(Dashboard!N$3,"mmm-yyyy")&amp;Dashboard!$B896,Transactions!$D:$D))</f>
        <v/>
      </c>
      <c r="O896" s="22" t="str">
        <f>IF($B896="","",SUMIF(Transactions!$F:$F,TEXT(Dashboard!O$3,"mmm-yyyy")&amp;Dashboard!$B896,Transactions!$D:$D))</f>
        <v/>
      </c>
      <c r="P896" s="22" t="str">
        <f t="shared" si="27"/>
        <v/>
      </c>
    </row>
    <row r="897" spans="1:16">
      <c r="A897" s="20" t="str">
        <f t="shared" si="28"/>
        <v/>
      </c>
      <c r="B897" s="21"/>
      <c r="C897" s="22" t="str">
        <f>IF($B897="","",SUMIF(Transactions!$F:$F,TEXT(Dashboard!C$3,"mmm-yyyy")&amp;Dashboard!$B897,Transactions!$D:$D))</f>
        <v/>
      </c>
      <c r="D897" s="22" t="str">
        <f>IF($B897="","",SUMIF(Transactions!$F:$F,TEXT(Dashboard!D$3,"mmm-yyyy")&amp;Dashboard!$B897,Transactions!$D:$D))</f>
        <v/>
      </c>
      <c r="E897" s="22" t="str">
        <f>IF($B897="","",SUMIF(Transactions!$F:$F,TEXT(Dashboard!E$3,"mmm-yyyy")&amp;Dashboard!$B897,Transactions!$D:$D))</f>
        <v/>
      </c>
      <c r="F897" s="22" t="str">
        <f>IF($B897="","",SUMIF(Transactions!$F:$F,TEXT(Dashboard!F$3,"mmm-yyyy")&amp;Dashboard!$B897,Transactions!$D:$D))</f>
        <v/>
      </c>
      <c r="G897" s="22" t="str">
        <f>IF($B897="","",SUMIF(Transactions!$F:$F,TEXT(Dashboard!G$3,"mmm-yyyy")&amp;Dashboard!$B897,Transactions!$D:$D))</f>
        <v/>
      </c>
      <c r="H897" s="22" t="str">
        <f>IF($B897="","",SUMIF(Transactions!$F:$F,TEXT(Dashboard!H$3,"mmm-yyyy")&amp;Dashboard!$B897,Transactions!$D:$D))</f>
        <v/>
      </c>
      <c r="I897" s="22" t="str">
        <f>IF($B897="","",SUMIF(Transactions!$F:$F,TEXT(Dashboard!I$3,"mmm-yyyy")&amp;Dashboard!$B897,Transactions!$D:$D))</f>
        <v/>
      </c>
      <c r="J897" s="22" t="str">
        <f>IF($B897="","",SUMIF(Transactions!$F:$F,TEXT(Dashboard!J$3,"mmm-yyyy")&amp;Dashboard!$B897,Transactions!$D:$D))</f>
        <v/>
      </c>
      <c r="K897" s="22" t="str">
        <f>IF($B897="","",SUMIF(Transactions!$F:$F,TEXT(Dashboard!K$3,"mmm-yyyy")&amp;Dashboard!$B897,Transactions!$D:$D))</f>
        <v/>
      </c>
      <c r="L897" s="22" t="str">
        <f>IF($B897="","",SUMIF(Transactions!$F:$F,TEXT(Dashboard!L$3,"mmm-yyyy")&amp;Dashboard!$B897,Transactions!$D:$D))</f>
        <v/>
      </c>
      <c r="M897" s="22" t="str">
        <f>IF($B897="","",SUMIF(Transactions!$F:$F,TEXT(Dashboard!M$3,"mmm-yyyy")&amp;Dashboard!$B897,Transactions!$D:$D))</f>
        <v/>
      </c>
      <c r="N897" s="22" t="str">
        <f>IF($B897="","",SUMIF(Transactions!$F:$F,TEXT(Dashboard!N$3,"mmm-yyyy")&amp;Dashboard!$B897,Transactions!$D:$D))</f>
        <v/>
      </c>
      <c r="O897" s="22" t="str">
        <f>IF($B897="","",SUMIF(Transactions!$F:$F,TEXT(Dashboard!O$3,"mmm-yyyy")&amp;Dashboard!$B897,Transactions!$D:$D))</f>
        <v/>
      </c>
      <c r="P897" s="22" t="str">
        <f t="shared" si="27"/>
        <v/>
      </c>
    </row>
    <row r="898" spans="1:16">
      <c r="A898" s="20" t="str">
        <f t="shared" si="28"/>
        <v/>
      </c>
      <c r="B898" s="21"/>
      <c r="C898" s="22" t="str">
        <f>IF($B898="","",SUMIF(Transactions!$F:$F,TEXT(Dashboard!C$3,"mmm-yyyy")&amp;Dashboard!$B898,Transactions!$D:$D))</f>
        <v/>
      </c>
      <c r="D898" s="22" t="str">
        <f>IF($B898="","",SUMIF(Transactions!$F:$F,TEXT(Dashboard!D$3,"mmm-yyyy")&amp;Dashboard!$B898,Transactions!$D:$D))</f>
        <v/>
      </c>
      <c r="E898" s="22" t="str">
        <f>IF($B898="","",SUMIF(Transactions!$F:$F,TEXT(Dashboard!E$3,"mmm-yyyy")&amp;Dashboard!$B898,Transactions!$D:$D))</f>
        <v/>
      </c>
      <c r="F898" s="22" t="str">
        <f>IF($B898="","",SUMIF(Transactions!$F:$F,TEXT(Dashboard!F$3,"mmm-yyyy")&amp;Dashboard!$B898,Transactions!$D:$D))</f>
        <v/>
      </c>
      <c r="G898" s="22" t="str">
        <f>IF($B898="","",SUMIF(Transactions!$F:$F,TEXT(Dashboard!G$3,"mmm-yyyy")&amp;Dashboard!$B898,Transactions!$D:$D))</f>
        <v/>
      </c>
      <c r="H898" s="22" t="str">
        <f>IF($B898="","",SUMIF(Transactions!$F:$F,TEXT(Dashboard!H$3,"mmm-yyyy")&amp;Dashboard!$B898,Transactions!$D:$D))</f>
        <v/>
      </c>
      <c r="I898" s="22" t="str">
        <f>IF($B898="","",SUMIF(Transactions!$F:$F,TEXT(Dashboard!I$3,"mmm-yyyy")&amp;Dashboard!$B898,Transactions!$D:$D))</f>
        <v/>
      </c>
      <c r="J898" s="22" t="str">
        <f>IF($B898="","",SUMIF(Transactions!$F:$F,TEXT(Dashboard!J$3,"mmm-yyyy")&amp;Dashboard!$B898,Transactions!$D:$D))</f>
        <v/>
      </c>
      <c r="K898" s="22" t="str">
        <f>IF($B898="","",SUMIF(Transactions!$F:$F,TEXT(Dashboard!K$3,"mmm-yyyy")&amp;Dashboard!$B898,Transactions!$D:$D))</f>
        <v/>
      </c>
      <c r="L898" s="22" t="str">
        <f>IF($B898="","",SUMIF(Transactions!$F:$F,TEXT(Dashboard!L$3,"mmm-yyyy")&amp;Dashboard!$B898,Transactions!$D:$D))</f>
        <v/>
      </c>
      <c r="M898" s="22" t="str">
        <f>IF($B898="","",SUMIF(Transactions!$F:$F,TEXT(Dashboard!M$3,"mmm-yyyy")&amp;Dashboard!$B898,Transactions!$D:$D))</f>
        <v/>
      </c>
      <c r="N898" s="22" t="str">
        <f>IF($B898="","",SUMIF(Transactions!$F:$F,TEXT(Dashboard!N$3,"mmm-yyyy")&amp;Dashboard!$B898,Transactions!$D:$D))</f>
        <v/>
      </c>
      <c r="O898" s="22" t="str">
        <f>IF($B898="","",SUMIF(Transactions!$F:$F,TEXT(Dashboard!O$3,"mmm-yyyy")&amp;Dashboard!$B898,Transactions!$D:$D))</f>
        <v/>
      </c>
      <c r="P898" s="22" t="str">
        <f t="shared" si="27"/>
        <v/>
      </c>
    </row>
    <row r="899" spans="1:16">
      <c r="A899" s="20" t="str">
        <f t="shared" si="28"/>
        <v/>
      </c>
      <c r="B899" s="21"/>
      <c r="C899" s="22" t="str">
        <f>IF($B899="","",SUMIF(Transactions!$F:$F,TEXT(Dashboard!C$3,"mmm-yyyy")&amp;Dashboard!$B899,Transactions!$D:$D))</f>
        <v/>
      </c>
      <c r="D899" s="22" t="str">
        <f>IF($B899="","",SUMIF(Transactions!$F:$F,TEXT(Dashboard!D$3,"mmm-yyyy")&amp;Dashboard!$B899,Transactions!$D:$D))</f>
        <v/>
      </c>
      <c r="E899" s="22" t="str">
        <f>IF($B899="","",SUMIF(Transactions!$F:$F,TEXT(Dashboard!E$3,"mmm-yyyy")&amp;Dashboard!$B899,Transactions!$D:$D))</f>
        <v/>
      </c>
      <c r="F899" s="22" t="str">
        <f>IF($B899="","",SUMIF(Transactions!$F:$F,TEXT(Dashboard!F$3,"mmm-yyyy")&amp;Dashboard!$B899,Transactions!$D:$D))</f>
        <v/>
      </c>
      <c r="G899" s="22" t="str">
        <f>IF($B899="","",SUMIF(Transactions!$F:$F,TEXT(Dashboard!G$3,"mmm-yyyy")&amp;Dashboard!$B899,Transactions!$D:$D))</f>
        <v/>
      </c>
      <c r="H899" s="22" t="str">
        <f>IF($B899="","",SUMIF(Transactions!$F:$F,TEXT(Dashboard!H$3,"mmm-yyyy")&amp;Dashboard!$B899,Transactions!$D:$D))</f>
        <v/>
      </c>
      <c r="I899" s="22" t="str">
        <f>IF($B899="","",SUMIF(Transactions!$F:$F,TEXT(Dashboard!I$3,"mmm-yyyy")&amp;Dashboard!$B899,Transactions!$D:$D))</f>
        <v/>
      </c>
      <c r="J899" s="22" t="str">
        <f>IF($B899="","",SUMIF(Transactions!$F:$F,TEXT(Dashboard!J$3,"mmm-yyyy")&amp;Dashboard!$B899,Transactions!$D:$D))</f>
        <v/>
      </c>
      <c r="K899" s="22" t="str">
        <f>IF($B899="","",SUMIF(Transactions!$F:$F,TEXT(Dashboard!K$3,"mmm-yyyy")&amp;Dashboard!$B899,Transactions!$D:$D))</f>
        <v/>
      </c>
      <c r="L899" s="22" t="str">
        <f>IF($B899="","",SUMIF(Transactions!$F:$F,TEXT(Dashboard!L$3,"mmm-yyyy")&amp;Dashboard!$B899,Transactions!$D:$D))</f>
        <v/>
      </c>
      <c r="M899" s="22" t="str">
        <f>IF($B899="","",SUMIF(Transactions!$F:$F,TEXT(Dashboard!M$3,"mmm-yyyy")&amp;Dashboard!$B899,Transactions!$D:$D))</f>
        <v/>
      </c>
      <c r="N899" s="22" t="str">
        <f>IF($B899="","",SUMIF(Transactions!$F:$F,TEXT(Dashboard!N$3,"mmm-yyyy")&amp;Dashboard!$B899,Transactions!$D:$D))</f>
        <v/>
      </c>
      <c r="O899" s="22" t="str">
        <f>IF($B899="","",SUMIF(Transactions!$F:$F,TEXT(Dashboard!O$3,"mmm-yyyy")&amp;Dashboard!$B899,Transactions!$D:$D))</f>
        <v/>
      </c>
      <c r="P899" s="22" t="str">
        <f t="shared" si="27"/>
        <v/>
      </c>
    </row>
    <row r="900" spans="1:16">
      <c r="A900" s="20" t="str">
        <f t="shared" si="28"/>
        <v/>
      </c>
      <c r="B900" s="21"/>
      <c r="C900" s="22" t="str">
        <f>IF($B900="","",SUMIF(Transactions!$F:$F,TEXT(Dashboard!C$3,"mmm-yyyy")&amp;Dashboard!$B900,Transactions!$D:$D))</f>
        <v/>
      </c>
      <c r="D900" s="22" t="str">
        <f>IF($B900="","",SUMIF(Transactions!$F:$F,TEXT(Dashboard!D$3,"mmm-yyyy")&amp;Dashboard!$B900,Transactions!$D:$D))</f>
        <v/>
      </c>
      <c r="E900" s="22" t="str">
        <f>IF($B900="","",SUMIF(Transactions!$F:$F,TEXT(Dashboard!E$3,"mmm-yyyy")&amp;Dashboard!$B900,Transactions!$D:$D))</f>
        <v/>
      </c>
      <c r="F900" s="22" t="str">
        <f>IF($B900="","",SUMIF(Transactions!$F:$F,TEXT(Dashboard!F$3,"mmm-yyyy")&amp;Dashboard!$B900,Transactions!$D:$D))</f>
        <v/>
      </c>
      <c r="G900" s="22" t="str">
        <f>IF($B900="","",SUMIF(Transactions!$F:$F,TEXT(Dashboard!G$3,"mmm-yyyy")&amp;Dashboard!$B900,Transactions!$D:$D))</f>
        <v/>
      </c>
      <c r="H900" s="22" t="str">
        <f>IF($B900="","",SUMIF(Transactions!$F:$F,TEXT(Dashboard!H$3,"mmm-yyyy")&amp;Dashboard!$B900,Transactions!$D:$D))</f>
        <v/>
      </c>
      <c r="I900" s="22" t="str">
        <f>IF($B900="","",SUMIF(Transactions!$F:$F,TEXT(Dashboard!I$3,"mmm-yyyy")&amp;Dashboard!$B900,Transactions!$D:$D))</f>
        <v/>
      </c>
      <c r="J900" s="22" t="str">
        <f>IF($B900="","",SUMIF(Transactions!$F:$F,TEXT(Dashboard!J$3,"mmm-yyyy")&amp;Dashboard!$B900,Transactions!$D:$D))</f>
        <v/>
      </c>
      <c r="K900" s="22" t="str">
        <f>IF($B900="","",SUMIF(Transactions!$F:$F,TEXT(Dashboard!K$3,"mmm-yyyy")&amp;Dashboard!$B900,Transactions!$D:$D))</f>
        <v/>
      </c>
      <c r="L900" s="22" t="str">
        <f>IF($B900="","",SUMIF(Transactions!$F:$F,TEXT(Dashboard!L$3,"mmm-yyyy")&amp;Dashboard!$B900,Transactions!$D:$D))</f>
        <v/>
      </c>
      <c r="M900" s="22" t="str">
        <f>IF($B900="","",SUMIF(Transactions!$F:$F,TEXT(Dashboard!M$3,"mmm-yyyy")&amp;Dashboard!$B900,Transactions!$D:$D))</f>
        <v/>
      </c>
      <c r="N900" s="22" t="str">
        <f>IF($B900="","",SUMIF(Transactions!$F:$F,TEXT(Dashboard!N$3,"mmm-yyyy")&amp;Dashboard!$B900,Transactions!$D:$D))</f>
        <v/>
      </c>
      <c r="O900" s="22" t="str">
        <f>IF($B900="","",SUMIF(Transactions!$F:$F,TEXT(Dashboard!O$3,"mmm-yyyy")&amp;Dashboard!$B900,Transactions!$D:$D))</f>
        <v/>
      </c>
      <c r="P900" s="22" t="str">
        <f t="shared" si="27"/>
        <v/>
      </c>
    </row>
    <row r="901" spans="1:16">
      <c r="A901" s="20" t="str">
        <f t="shared" si="28"/>
        <v/>
      </c>
      <c r="B901" s="21"/>
      <c r="C901" s="22" t="str">
        <f>IF($B901="","",SUMIF(Transactions!$F:$F,TEXT(Dashboard!C$3,"mmm-yyyy")&amp;Dashboard!$B901,Transactions!$D:$D))</f>
        <v/>
      </c>
      <c r="D901" s="22" t="str">
        <f>IF($B901="","",SUMIF(Transactions!$F:$F,TEXT(Dashboard!D$3,"mmm-yyyy")&amp;Dashboard!$B901,Transactions!$D:$D))</f>
        <v/>
      </c>
      <c r="E901" s="22" t="str">
        <f>IF($B901="","",SUMIF(Transactions!$F:$F,TEXT(Dashboard!E$3,"mmm-yyyy")&amp;Dashboard!$B901,Transactions!$D:$D))</f>
        <v/>
      </c>
      <c r="F901" s="22" t="str">
        <f>IF($B901="","",SUMIF(Transactions!$F:$F,TEXT(Dashboard!F$3,"mmm-yyyy")&amp;Dashboard!$B901,Transactions!$D:$D))</f>
        <v/>
      </c>
      <c r="G901" s="22" t="str">
        <f>IF($B901="","",SUMIF(Transactions!$F:$F,TEXT(Dashboard!G$3,"mmm-yyyy")&amp;Dashboard!$B901,Transactions!$D:$D))</f>
        <v/>
      </c>
      <c r="H901" s="22" t="str">
        <f>IF($B901="","",SUMIF(Transactions!$F:$F,TEXT(Dashboard!H$3,"mmm-yyyy")&amp;Dashboard!$B901,Transactions!$D:$D))</f>
        <v/>
      </c>
      <c r="I901" s="22" t="str">
        <f>IF($B901="","",SUMIF(Transactions!$F:$F,TEXT(Dashboard!I$3,"mmm-yyyy")&amp;Dashboard!$B901,Transactions!$D:$D))</f>
        <v/>
      </c>
      <c r="J901" s="22" t="str">
        <f>IF($B901="","",SUMIF(Transactions!$F:$F,TEXT(Dashboard!J$3,"mmm-yyyy")&amp;Dashboard!$B901,Transactions!$D:$D))</f>
        <v/>
      </c>
      <c r="K901" s="22" t="str">
        <f>IF($B901="","",SUMIF(Transactions!$F:$F,TEXT(Dashboard!K$3,"mmm-yyyy")&amp;Dashboard!$B901,Transactions!$D:$D))</f>
        <v/>
      </c>
      <c r="L901" s="22" t="str">
        <f>IF($B901="","",SUMIF(Transactions!$F:$F,TEXT(Dashboard!L$3,"mmm-yyyy")&amp;Dashboard!$B901,Transactions!$D:$D))</f>
        <v/>
      </c>
      <c r="M901" s="22" t="str">
        <f>IF($B901="","",SUMIF(Transactions!$F:$F,TEXT(Dashboard!M$3,"mmm-yyyy")&amp;Dashboard!$B901,Transactions!$D:$D))</f>
        <v/>
      </c>
      <c r="N901" s="22" t="str">
        <f>IF($B901="","",SUMIF(Transactions!$F:$F,TEXT(Dashboard!N$3,"mmm-yyyy")&amp;Dashboard!$B901,Transactions!$D:$D))</f>
        <v/>
      </c>
      <c r="O901" s="22" t="str">
        <f>IF($B901="","",SUMIF(Transactions!$F:$F,TEXT(Dashboard!O$3,"mmm-yyyy")&amp;Dashboard!$B901,Transactions!$D:$D))</f>
        <v/>
      </c>
      <c r="P901" s="22" t="str">
        <f t="shared" ref="P901:P964" si="29">IF(B901="","",SUM(C901:O901))</f>
        <v/>
      </c>
    </row>
    <row r="902" spans="1:16">
      <c r="A902" s="20" t="str">
        <f t="shared" ref="A902:A965" si="30">IF(B902="","",A901+1)</f>
        <v/>
      </c>
      <c r="B902" s="21"/>
      <c r="C902" s="22" t="str">
        <f>IF($B902="","",SUMIF(Transactions!$F:$F,TEXT(Dashboard!C$3,"mmm-yyyy")&amp;Dashboard!$B902,Transactions!$D:$D))</f>
        <v/>
      </c>
      <c r="D902" s="22" t="str">
        <f>IF($B902="","",SUMIF(Transactions!$F:$F,TEXT(Dashboard!D$3,"mmm-yyyy")&amp;Dashboard!$B902,Transactions!$D:$D))</f>
        <v/>
      </c>
      <c r="E902" s="22" t="str">
        <f>IF($B902="","",SUMIF(Transactions!$F:$F,TEXT(Dashboard!E$3,"mmm-yyyy")&amp;Dashboard!$B902,Transactions!$D:$D))</f>
        <v/>
      </c>
      <c r="F902" s="22" t="str">
        <f>IF($B902="","",SUMIF(Transactions!$F:$F,TEXT(Dashboard!F$3,"mmm-yyyy")&amp;Dashboard!$B902,Transactions!$D:$D))</f>
        <v/>
      </c>
      <c r="G902" s="22" t="str">
        <f>IF($B902="","",SUMIF(Transactions!$F:$F,TEXT(Dashboard!G$3,"mmm-yyyy")&amp;Dashboard!$B902,Transactions!$D:$D))</f>
        <v/>
      </c>
      <c r="H902" s="22" t="str">
        <f>IF($B902="","",SUMIF(Transactions!$F:$F,TEXT(Dashboard!H$3,"mmm-yyyy")&amp;Dashboard!$B902,Transactions!$D:$D))</f>
        <v/>
      </c>
      <c r="I902" s="22" t="str">
        <f>IF($B902="","",SUMIF(Transactions!$F:$F,TEXT(Dashboard!I$3,"mmm-yyyy")&amp;Dashboard!$B902,Transactions!$D:$D))</f>
        <v/>
      </c>
      <c r="J902" s="22" t="str">
        <f>IF($B902="","",SUMIF(Transactions!$F:$F,TEXT(Dashboard!J$3,"mmm-yyyy")&amp;Dashboard!$B902,Transactions!$D:$D))</f>
        <v/>
      </c>
      <c r="K902" s="22" t="str">
        <f>IF($B902="","",SUMIF(Transactions!$F:$F,TEXT(Dashboard!K$3,"mmm-yyyy")&amp;Dashboard!$B902,Transactions!$D:$D))</f>
        <v/>
      </c>
      <c r="L902" s="22" t="str">
        <f>IF($B902="","",SUMIF(Transactions!$F:$F,TEXT(Dashboard!L$3,"mmm-yyyy")&amp;Dashboard!$B902,Transactions!$D:$D))</f>
        <v/>
      </c>
      <c r="M902" s="22" t="str">
        <f>IF($B902="","",SUMIF(Transactions!$F:$F,TEXT(Dashboard!M$3,"mmm-yyyy")&amp;Dashboard!$B902,Transactions!$D:$D))</f>
        <v/>
      </c>
      <c r="N902" s="22" t="str">
        <f>IF($B902="","",SUMIF(Transactions!$F:$F,TEXT(Dashboard!N$3,"mmm-yyyy")&amp;Dashboard!$B902,Transactions!$D:$D))</f>
        <v/>
      </c>
      <c r="O902" s="22" t="str">
        <f>IF($B902="","",SUMIF(Transactions!$F:$F,TEXT(Dashboard!O$3,"mmm-yyyy")&amp;Dashboard!$B902,Transactions!$D:$D))</f>
        <v/>
      </c>
      <c r="P902" s="22" t="str">
        <f t="shared" si="29"/>
        <v/>
      </c>
    </row>
    <row r="903" spans="1:16">
      <c r="A903" s="20" t="str">
        <f t="shared" si="30"/>
        <v/>
      </c>
      <c r="B903" s="21"/>
      <c r="C903" s="22" t="str">
        <f>IF($B903="","",SUMIF(Transactions!$F:$F,TEXT(Dashboard!C$3,"mmm-yyyy")&amp;Dashboard!$B903,Transactions!$D:$D))</f>
        <v/>
      </c>
      <c r="D903" s="22" t="str">
        <f>IF($B903="","",SUMIF(Transactions!$F:$F,TEXT(Dashboard!D$3,"mmm-yyyy")&amp;Dashboard!$B903,Transactions!$D:$D))</f>
        <v/>
      </c>
      <c r="E903" s="22" t="str">
        <f>IF($B903="","",SUMIF(Transactions!$F:$F,TEXT(Dashboard!E$3,"mmm-yyyy")&amp;Dashboard!$B903,Transactions!$D:$D))</f>
        <v/>
      </c>
      <c r="F903" s="22" t="str">
        <f>IF($B903="","",SUMIF(Transactions!$F:$F,TEXT(Dashboard!F$3,"mmm-yyyy")&amp;Dashboard!$B903,Transactions!$D:$D))</f>
        <v/>
      </c>
      <c r="G903" s="22" t="str">
        <f>IF($B903="","",SUMIF(Transactions!$F:$F,TEXT(Dashboard!G$3,"mmm-yyyy")&amp;Dashboard!$B903,Transactions!$D:$D))</f>
        <v/>
      </c>
      <c r="H903" s="22" t="str">
        <f>IF($B903="","",SUMIF(Transactions!$F:$F,TEXT(Dashboard!H$3,"mmm-yyyy")&amp;Dashboard!$B903,Transactions!$D:$D))</f>
        <v/>
      </c>
      <c r="I903" s="22" t="str">
        <f>IF($B903="","",SUMIF(Transactions!$F:$F,TEXT(Dashboard!I$3,"mmm-yyyy")&amp;Dashboard!$B903,Transactions!$D:$D))</f>
        <v/>
      </c>
      <c r="J903" s="22" t="str">
        <f>IF($B903="","",SUMIF(Transactions!$F:$F,TEXT(Dashboard!J$3,"mmm-yyyy")&amp;Dashboard!$B903,Transactions!$D:$D))</f>
        <v/>
      </c>
      <c r="K903" s="22" t="str">
        <f>IF($B903="","",SUMIF(Transactions!$F:$F,TEXT(Dashboard!K$3,"mmm-yyyy")&amp;Dashboard!$B903,Transactions!$D:$D))</f>
        <v/>
      </c>
      <c r="L903" s="22" t="str">
        <f>IF($B903="","",SUMIF(Transactions!$F:$F,TEXT(Dashboard!L$3,"mmm-yyyy")&amp;Dashboard!$B903,Transactions!$D:$D))</f>
        <v/>
      </c>
      <c r="M903" s="22" t="str">
        <f>IF($B903="","",SUMIF(Transactions!$F:$F,TEXT(Dashboard!M$3,"mmm-yyyy")&amp;Dashboard!$B903,Transactions!$D:$D))</f>
        <v/>
      </c>
      <c r="N903" s="22" t="str">
        <f>IF($B903="","",SUMIF(Transactions!$F:$F,TEXT(Dashboard!N$3,"mmm-yyyy")&amp;Dashboard!$B903,Transactions!$D:$D))</f>
        <v/>
      </c>
      <c r="O903" s="22" t="str">
        <f>IF($B903="","",SUMIF(Transactions!$F:$F,TEXT(Dashboard!O$3,"mmm-yyyy")&amp;Dashboard!$B903,Transactions!$D:$D))</f>
        <v/>
      </c>
      <c r="P903" s="22" t="str">
        <f t="shared" si="29"/>
        <v/>
      </c>
    </row>
    <row r="904" spans="1:16">
      <c r="A904" s="20" t="str">
        <f t="shared" si="30"/>
        <v/>
      </c>
      <c r="B904" s="21"/>
      <c r="C904" s="22" t="str">
        <f>IF($B904="","",SUMIF(Transactions!$F:$F,TEXT(Dashboard!C$3,"mmm-yyyy")&amp;Dashboard!$B904,Transactions!$D:$D))</f>
        <v/>
      </c>
      <c r="D904" s="22" t="str">
        <f>IF($B904="","",SUMIF(Transactions!$F:$F,TEXT(Dashboard!D$3,"mmm-yyyy")&amp;Dashboard!$B904,Transactions!$D:$D))</f>
        <v/>
      </c>
      <c r="E904" s="22" t="str">
        <f>IF($B904="","",SUMIF(Transactions!$F:$F,TEXT(Dashboard!E$3,"mmm-yyyy")&amp;Dashboard!$B904,Transactions!$D:$D))</f>
        <v/>
      </c>
      <c r="F904" s="22" t="str">
        <f>IF($B904="","",SUMIF(Transactions!$F:$F,TEXT(Dashboard!F$3,"mmm-yyyy")&amp;Dashboard!$B904,Transactions!$D:$D))</f>
        <v/>
      </c>
      <c r="G904" s="22" t="str">
        <f>IF($B904="","",SUMIF(Transactions!$F:$F,TEXT(Dashboard!G$3,"mmm-yyyy")&amp;Dashboard!$B904,Transactions!$D:$D))</f>
        <v/>
      </c>
      <c r="H904" s="22" t="str">
        <f>IF($B904="","",SUMIF(Transactions!$F:$F,TEXT(Dashboard!H$3,"mmm-yyyy")&amp;Dashboard!$B904,Transactions!$D:$D))</f>
        <v/>
      </c>
      <c r="I904" s="22" t="str">
        <f>IF($B904="","",SUMIF(Transactions!$F:$F,TEXT(Dashboard!I$3,"mmm-yyyy")&amp;Dashboard!$B904,Transactions!$D:$D))</f>
        <v/>
      </c>
      <c r="J904" s="22" t="str">
        <f>IF($B904="","",SUMIF(Transactions!$F:$F,TEXT(Dashboard!J$3,"mmm-yyyy")&amp;Dashboard!$B904,Transactions!$D:$D))</f>
        <v/>
      </c>
      <c r="K904" s="22" t="str">
        <f>IF($B904="","",SUMIF(Transactions!$F:$F,TEXT(Dashboard!K$3,"mmm-yyyy")&amp;Dashboard!$B904,Transactions!$D:$D))</f>
        <v/>
      </c>
      <c r="L904" s="22" t="str">
        <f>IF($B904="","",SUMIF(Transactions!$F:$F,TEXT(Dashboard!L$3,"mmm-yyyy")&amp;Dashboard!$B904,Transactions!$D:$D))</f>
        <v/>
      </c>
      <c r="M904" s="22" t="str">
        <f>IF($B904="","",SUMIF(Transactions!$F:$F,TEXT(Dashboard!M$3,"mmm-yyyy")&amp;Dashboard!$B904,Transactions!$D:$D))</f>
        <v/>
      </c>
      <c r="N904" s="22" t="str">
        <f>IF($B904="","",SUMIF(Transactions!$F:$F,TEXT(Dashboard!N$3,"mmm-yyyy")&amp;Dashboard!$B904,Transactions!$D:$D))</f>
        <v/>
      </c>
      <c r="O904" s="22" t="str">
        <f>IF($B904="","",SUMIF(Transactions!$F:$F,TEXT(Dashboard!O$3,"mmm-yyyy")&amp;Dashboard!$B904,Transactions!$D:$D))</f>
        <v/>
      </c>
      <c r="P904" s="22" t="str">
        <f t="shared" si="29"/>
        <v/>
      </c>
    </row>
    <row r="905" spans="1:16">
      <c r="A905" s="20" t="str">
        <f t="shared" si="30"/>
        <v/>
      </c>
      <c r="B905" s="21"/>
      <c r="C905" s="22" t="str">
        <f>IF($B905="","",SUMIF(Transactions!$F:$F,TEXT(Dashboard!C$3,"mmm-yyyy")&amp;Dashboard!$B905,Transactions!$D:$D))</f>
        <v/>
      </c>
      <c r="D905" s="22" t="str">
        <f>IF($B905="","",SUMIF(Transactions!$F:$F,TEXT(Dashboard!D$3,"mmm-yyyy")&amp;Dashboard!$B905,Transactions!$D:$D))</f>
        <v/>
      </c>
      <c r="E905" s="22" t="str">
        <f>IF($B905="","",SUMIF(Transactions!$F:$F,TEXT(Dashboard!E$3,"mmm-yyyy")&amp;Dashboard!$B905,Transactions!$D:$D))</f>
        <v/>
      </c>
      <c r="F905" s="22" t="str">
        <f>IF($B905="","",SUMIF(Transactions!$F:$F,TEXT(Dashboard!F$3,"mmm-yyyy")&amp;Dashboard!$B905,Transactions!$D:$D))</f>
        <v/>
      </c>
      <c r="G905" s="22" t="str">
        <f>IF($B905="","",SUMIF(Transactions!$F:$F,TEXT(Dashboard!G$3,"mmm-yyyy")&amp;Dashboard!$B905,Transactions!$D:$D))</f>
        <v/>
      </c>
      <c r="H905" s="22" t="str">
        <f>IF($B905="","",SUMIF(Transactions!$F:$F,TEXT(Dashboard!H$3,"mmm-yyyy")&amp;Dashboard!$B905,Transactions!$D:$D))</f>
        <v/>
      </c>
      <c r="I905" s="22" t="str">
        <f>IF($B905="","",SUMIF(Transactions!$F:$F,TEXT(Dashboard!I$3,"mmm-yyyy")&amp;Dashboard!$B905,Transactions!$D:$D))</f>
        <v/>
      </c>
      <c r="J905" s="22" t="str">
        <f>IF($B905="","",SUMIF(Transactions!$F:$F,TEXT(Dashboard!J$3,"mmm-yyyy")&amp;Dashboard!$B905,Transactions!$D:$D))</f>
        <v/>
      </c>
      <c r="K905" s="22" t="str">
        <f>IF($B905="","",SUMIF(Transactions!$F:$F,TEXT(Dashboard!K$3,"mmm-yyyy")&amp;Dashboard!$B905,Transactions!$D:$D))</f>
        <v/>
      </c>
      <c r="L905" s="22" t="str">
        <f>IF($B905="","",SUMIF(Transactions!$F:$F,TEXT(Dashboard!L$3,"mmm-yyyy")&amp;Dashboard!$B905,Transactions!$D:$D))</f>
        <v/>
      </c>
      <c r="M905" s="22" t="str">
        <f>IF($B905="","",SUMIF(Transactions!$F:$F,TEXT(Dashboard!M$3,"mmm-yyyy")&amp;Dashboard!$B905,Transactions!$D:$D))</f>
        <v/>
      </c>
      <c r="N905" s="22" t="str">
        <f>IF($B905="","",SUMIF(Transactions!$F:$F,TEXT(Dashboard!N$3,"mmm-yyyy")&amp;Dashboard!$B905,Transactions!$D:$D))</f>
        <v/>
      </c>
      <c r="O905" s="22" t="str">
        <f>IF($B905="","",SUMIF(Transactions!$F:$F,TEXT(Dashboard!O$3,"mmm-yyyy")&amp;Dashboard!$B905,Transactions!$D:$D))</f>
        <v/>
      </c>
      <c r="P905" s="22" t="str">
        <f t="shared" si="29"/>
        <v/>
      </c>
    </row>
    <row r="906" spans="1:16">
      <c r="A906" s="20" t="str">
        <f t="shared" si="30"/>
        <v/>
      </c>
      <c r="B906" s="21"/>
      <c r="C906" s="22" t="str">
        <f>IF($B906="","",SUMIF(Transactions!$F:$F,TEXT(Dashboard!C$3,"mmm-yyyy")&amp;Dashboard!$B906,Transactions!$D:$D))</f>
        <v/>
      </c>
      <c r="D906" s="22" t="str">
        <f>IF($B906="","",SUMIF(Transactions!$F:$F,TEXT(Dashboard!D$3,"mmm-yyyy")&amp;Dashboard!$B906,Transactions!$D:$D))</f>
        <v/>
      </c>
      <c r="E906" s="22" t="str">
        <f>IF($B906="","",SUMIF(Transactions!$F:$F,TEXT(Dashboard!E$3,"mmm-yyyy")&amp;Dashboard!$B906,Transactions!$D:$D))</f>
        <v/>
      </c>
      <c r="F906" s="22" t="str">
        <f>IF($B906="","",SUMIF(Transactions!$F:$F,TEXT(Dashboard!F$3,"mmm-yyyy")&amp;Dashboard!$B906,Transactions!$D:$D))</f>
        <v/>
      </c>
      <c r="G906" s="22" t="str">
        <f>IF($B906="","",SUMIF(Transactions!$F:$F,TEXT(Dashboard!G$3,"mmm-yyyy")&amp;Dashboard!$B906,Transactions!$D:$D))</f>
        <v/>
      </c>
      <c r="H906" s="22" t="str">
        <f>IF($B906="","",SUMIF(Transactions!$F:$F,TEXT(Dashboard!H$3,"mmm-yyyy")&amp;Dashboard!$B906,Transactions!$D:$D))</f>
        <v/>
      </c>
      <c r="I906" s="22" t="str">
        <f>IF($B906="","",SUMIF(Transactions!$F:$F,TEXT(Dashboard!I$3,"mmm-yyyy")&amp;Dashboard!$B906,Transactions!$D:$D))</f>
        <v/>
      </c>
      <c r="J906" s="22" t="str">
        <f>IF($B906="","",SUMIF(Transactions!$F:$F,TEXT(Dashboard!J$3,"mmm-yyyy")&amp;Dashboard!$B906,Transactions!$D:$D))</f>
        <v/>
      </c>
      <c r="K906" s="22" t="str">
        <f>IF($B906="","",SUMIF(Transactions!$F:$F,TEXT(Dashboard!K$3,"mmm-yyyy")&amp;Dashboard!$B906,Transactions!$D:$D))</f>
        <v/>
      </c>
      <c r="L906" s="22" t="str">
        <f>IF($B906="","",SUMIF(Transactions!$F:$F,TEXT(Dashboard!L$3,"mmm-yyyy")&amp;Dashboard!$B906,Transactions!$D:$D))</f>
        <v/>
      </c>
      <c r="M906" s="22" t="str">
        <f>IF($B906="","",SUMIF(Transactions!$F:$F,TEXT(Dashboard!M$3,"mmm-yyyy")&amp;Dashboard!$B906,Transactions!$D:$D))</f>
        <v/>
      </c>
      <c r="N906" s="22" t="str">
        <f>IF($B906="","",SUMIF(Transactions!$F:$F,TEXT(Dashboard!N$3,"mmm-yyyy")&amp;Dashboard!$B906,Transactions!$D:$D))</f>
        <v/>
      </c>
      <c r="O906" s="22" t="str">
        <f>IF($B906="","",SUMIF(Transactions!$F:$F,TEXT(Dashboard!O$3,"mmm-yyyy")&amp;Dashboard!$B906,Transactions!$D:$D))</f>
        <v/>
      </c>
      <c r="P906" s="22" t="str">
        <f t="shared" si="29"/>
        <v/>
      </c>
    </row>
    <row r="907" spans="1:16">
      <c r="A907" s="20" t="str">
        <f t="shared" si="30"/>
        <v/>
      </c>
      <c r="B907" s="21"/>
      <c r="C907" s="22" t="str">
        <f>IF($B907="","",SUMIF(Transactions!$F:$F,TEXT(Dashboard!C$3,"mmm-yyyy")&amp;Dashboard!$B907,Transactions!$D:$D))</f>
        <v/>
      </c>
      <c r="D907" s="22" t="str">
        <f>IF($B907="","",SUMIF(Transactions!$F:$F,TEXT(Dashboard!D$3,"mmm-yyyy")&amp;Dashboard!$B907,Transactions!$D:$D))</f>
        <v/>
      </c>
      <c r="E907" s="22" t="str">
        <f>IF($B907="","",SUMIF(Transactions!$F:$F,TEXT(Dashboard!E$3,"mmm-yyyy")&amp;Dashboard!$B907,Transactions!$D:$D))</f>
        <v/>
      </c>
      <c r="F907" s="22" t="str">
        <f>IF($B907="","",SUMIF(Transactions!$F:$F,TEXT(Dashboard!F$3,"mmm-yyyy")&amp;Dashboard!$B907,Transactions!$D:$D))</f>
        <v/>
      </c>
      <c r="G907" s="22" t="str">
        <f>IF($B907="","",SUMIF(Transactions!$F:$F,TEXT(Dashboard!G$3,"mmm-yyyy")&amp;Dashboard!$B907,Transactions!$D:$D))</f>
        <v/>
      </c>
      <c r="H907" s="22" t="str">
        <f>IF($B907="","",SUMIF(Transactions!$F:$F,TEXT(Dashboard!H$3,"mmm-yyyy")&amp;Dashboard!$B907,Transactions!$D:$D))</f>
        <v/>
      </c>
      <c r="I907" s="22" t="str">
        <f>IF($B907="","",SUMIF(Transactions!$F:$F,TEXT(Dashboard!I$3,"mmm-yyyy")&amp;Dashboard!$B907,Transactions!$D:$D))</f>
        <v/>
      </c>
      <c r="J907" s="22" t="str">
        <f>IF($B907="","",SUMIF(Transactions!$F:$F,TEXT(Dashboard!J$3,"mmm-yyyy")&amp;Dashboard!$B907,Transactions!$D:$D))</f>
        <v/>
      </c>
      <c r="K907" s="22" t="str">
        <f>IF($B907="","",SUMIF(Transactions!$F:$F,TEXT(Dashboard!K$3,"mmm-yyyy")&amp;Dashboard!$B907,Transactions!$D:$D))</f>
        <v/>
      </c>
      <c r="L907" s="22" t="str">
        <f>IF($B907="","",SUMIF(Transactions!$F:$F,TEXT(Dashboard!L$3,"mmm-yyyy")&amp;Dashboard!$B907,Transactions!$D:$D))</f>
        <v/>
      </c>
      <c r="M907" s="22" t="str">
        <f>IF($B907="","",SUMIF(Transactions!$F:$F,TEXT(Dashboard!M$3,"mmm-yyyy")&amp;Dashboard!$B907,Transactions!$D:$D))</f>
        <v/>
      </c>
      <c r="N907" s="22" t="str">
        <f>IF($B907="","",SUMIF(Transactions!$F:$F,TEXT(Dashboard!N$3,"mmm-yyyy")&amp;Dashboard!$B907,Transactions!$D:$D))</f>
        <v/>
      </c>
      <c r="O907" s="22" t="str">
        <f>IF($B907="","",SUMIF(Transactions!$F:$F,TEXT(Dashboard!O$3,"mmm-yyyy")&amp;Dashboard!$B907,Transactions!$D:$D))</f>
        <v/>
      </c>
      <c r="P907" s="22" t="str">
        <f t="shared" si="29"/>
        <v/>
      </c>
    </row>
    <row r="908" spans="1:16">
      <c r="A908" s="20" t="str">
        <f t="shared" si="30"/>
        <v/>
      </c>
      <c r="B908" s="21"/>
      <c r="C908" s="22" t="str">
        <f>IF($B908="","",SUMIF(Transactions!$F:$F,TEXT(Dashboard!C$3,"mmm-yyyy")&amp;Dashboard!$B908,Transactions!$D:$D))</f>
        <v/>
      </c>
      <c r="D908" s="22" t="str">
        <f>IF($B908="","",SUMIF(Transactions!$F:$F,TEXT(Dashboard!D$3,"mmm-yyyy")&amp;Dashboard!$B908,Transactions!$D:$D))</f>
        <v/>
      </c>
      <c r="E908" s="22" t="str">
        <f>IF($B908="","",SUMIF(Transactions!$F:$F,TEXT(Dashboard!E$3,"mmm-yyyy")&amp;Dashboard!$B908,Transactions!$D:$D))</f>
        <v/>
      </c>
      <c r="F908" s="22" t="str">
        <f>IF($B908="","",SUMIF(Transactions!$F:$F,TEXT(Dashboard!F$3,"mmm-yyyy")&amp;Dashboard!$B908,Transactions!$D:$D))</f>
        <v/>
      </c>
      <c r="G908" s="22" t="str">
        <f>IF($B908="","",SUMIF(Transactions!$F:$F,TEXT(Dashboard!G$3,"mmm-yyyy")&amp;Dashboard!$B908,Transactions!$D:$D))</f>
        <v/>
      </c>
      <c r="H908" s="22" t="str">
        <f>IF($B908="","",SUMIF(Transactions!$F:$F,TEXT(Dashboard!H$3,"mmm-yyyy")&amp;Dashboard!$B908,Transactions!$D:$D))</f>
        <v/>
      </c>
      <c r="I908" s="22" t="str">
        <f>IF($B908="","",SUMIF(Transactions!$F:$F,TEXT(Dashboard!I$3,"mmm-yyyy")&amp;Dashboard!$B908,Transactions!$D:$D))</f>
        <v/>
      </c>
      <c r="J908" s="22" t="str">
        <f>IF($B908="","",SUMIF(Transactions!$F:$F,TEXT(Dashboard!J$3,"mmm-yyyy")&amp;Dashboard!$B908,Transactions!$D:$D))</f>
        <v/>
      </c>
      <c r="K908" s="22" t="str">
        <f>IF($B908="","",SUMIF(Transactions!$F:$F,TEXT(Dashboard!K$3,"mmm-yyyy")&amp;Dashboard!$B908,Transactions!$D:$D))</f>
        <v/>
      </c>
      <c r="L908" s="22" t="str">
        <f>IF($B908="","",SUMIF(Transactions!$F:$F,TEXT(Dashboard!L$3,"mmm-yyyy")&amp;Dashboard!$B908,Transactions!$D:$D))</f>
        <v/>
      </c>
      <c r="M908" s="22" t="str">
        <f>IF($B908="","",SUMIF(Transactions!$F:$F,TEXT(Dashboard!M$3,"mmm-yyyy")&amp;Dashboard!$B908,Transactions!$D:$D))</f>
        <v/>
      </c>
      <c r="N908" s="22" t="str">
        <f>IF($B908="","",SUMIF(Transactions!$F:$F,TEXT(Dashboard!N$3,"mmm-yyyy")&amp;Dashboard!$B908,Transactions!$D:$D))</f>
        <v/>
      </c>
      <c r="O908" s="22" t="str">
        <f>IF($B908="","",SUMIF(Transactions!$F:$F,TEXT(Dashboard!O$3,"mmm-yyyy")&amp;Dashboard!$B908,Transactions!$D:$D))</f>
        <v/>
      </c>
      <c r="P908" s="22" t="str">
        <f t="shared" si="29"/>
        <v/>
      </c>
    </row>
    <row r="909" spans="1:16">
      <c r="A909" s="20" t="str">
        <f t="shared" si="30"/>
        <v/>
      </c>
      <c r="B909" s="21"/>
      <c r="C909" s="22" t="str">
        <f>IF($B909="","",SUMIF(Transactions!$F:$F,TEXT(Dashboard!C$3,"mmm-yyyy")&amp;Dashboard!$B909,Transactions!$D:$D))</f>
        <v/>
      </c>
      <c r="D909" s="22" t="str">
        <f>IF($B909="","",SUMIF(Transactions!$F:$F,TEXT(Dashboard!D$3,"mmm-yyyy")&amp;Dashboard!$B909,Transactions!$D:$D))</f>
        <v/>
      </c>
      <c r="E909" s="22" t="str">
        <f>IF($B909="","",SUMIF(Transactions!$F:$F,TEXT(Dashboard!E$3,"mmm-yyyy")&amp;Dashboard!$B909,Transactions!$D:$D))</f>
        <v/>
      </c>
      <c r="F909" s="22" t="str">
        <f>IF($B909="","",SUMIF(Transactions!$F:$F,TEXT(Dashboard!F$3,"mmm-yyyy")&amp;Dashboard!$B909,Transactions!$D:$D))</f>
        <v/>
      </c>
      <c r="G909" s="22" t="str">
        <f>IF($B909="","",SUMIF(Transactions!$F:$F,TEXT(Dashboard!G$3,"mmm-yyyy")&amp;Dashboard!$B909,Transactions!$D:$D))</f>
        <v/>
      </c>
      <c r="H909" s="22" t="str">
        <f>IF($B909="","",SUMIF(Transactions!$F:$F,TEXT(Dashboard!H$3,"mmm-yyyy")&amp;Dashboard!$B909,Transactions!$D:$D))</f>
        <v/>
      </c>
      <c r="I909" s="22" t="str">
        <f>IF($B909="","",SUMIF(Transactions!$F:$F,TEXT(Dashboard!I$3,"mmm-yyyy")&amp;Dashboard!$B909,Transactions!$D:$D))</f>
        <v/>
      </c>
      <c r="J909" s="22" t="str">
        <f>IF($B909="","",SUMIF(Transactions!$F:$F,TEXT(Dashboard!J$3,"mmm-yyyy")&amp;Dashboard!$B909,Transactions!$D:$D))</f>
        <v/>
      </c>
      <c r="K909" s="22" t="str">
        <f>IF($B909="","",SUMIF(Transactions!$F:$F,TEXT(Dashboard!K$3,"mmm-yyyy")&amp;Dashboard!$B909,Transactions!$D:$D))</f>
        <v/>
      </c>
      <c r="L909" s="22" t="str">
        <f>IF($B909="","",SUMIF(Transactions!$F:$F,TEXT(Dashboard!L$3,"mmm-yyyy")&amp;Dashboard!$B909,Transactions!$D:$D))</f>
        <v/>
      </c>
      <c r="M909" s="22" t="str">
        <f>IF($B909="","",SUMIF(Transactions!$F:$F,TEXT(Dashboard!M$3,"mmm-yyyy")&amp;Dashboard!$B909,Transactions!$D:$D))</f>
        <v/>
      </c>
      <c r="N909" s="22" t="str">
        <f>IF($B909="","",SUMIF(Transactions!$F:$F,TEXT(Dashboard!N$3,"mmm-yyyy")&amp;Dashboard!$B909,Transactions!$D:$D))</f>
        <v/>
      </c>
      <c r="O909" s="22" t="str">
        <f>IF($B909="","",SUMIF(Transactions!$F:$F,TEXT(Dashboard!O$3,"mmm-yyyy")&amp;Dashboard!$B909,Transactions!$D:$D))</f>
        <v/>
      </c>
      <c r="P909" s="22" t="str">
        <f t="shared" si="29"/>
        <v/>
      </c>
    </row>
    <row r="910" spans="1:16">
      <c r="A910" s="20" t="str">
        <f t="shared" si="30"/>
        <v/>
      </c>
      <c r="B910" s="21"/>
      <c r="C910" s="22" t="str">
        <f>IF($B910="","",SUMIF(Transactions!$F:$F,TEXT(Dashboard!C$3,"mmm-yyyy")&amp;Dashboard!$B910,Transactions!$D:$D))</f>
        <v/>
      </c>
      <c r="D910" s="22" t="str">
        <f>IF($B910="","",SUMIF(Transactions!$F:$F,TEXT(Dashboard!D$3,"mmm-yyyy")&amp;Dashboard!$B910,Transactions!$D:$D))</f>
        <v/>
      </c>
      <c r="E910" s="22" t="str">
        <f>IF($B910="","",SUMIF(Transactions!$F:$F,TEXT(Dashboard!E$3,"mmm-yyyy")&amp;Dashboard!$B910,Transactions!$D:$D))</f>
        <v/>
      </c>
      <c r="F910" s="22" t="str">
        <f>IF($B910="","",SUMIF(Transactions!$F:$F,TEXT(Dashboard!F$3,"mmm-yyyy")&amp;Dashboard!$B910,Transactions!$D:$D))</f>
        <v/>
      </c>
      <c r="G910" s="22" t="str">
        <f>IF($B910="","",SUMIF(Transactions!$F:$F,TEXT(Dashboard!G$3,"mmm-yyyy")&amp;Dashboard!$B910,Transactions!$D:$D))</f>
        <v/>
      </c>
      <c r="H910" s="22" t="str">
        <f>IF($B910="","",SUMIF(Transactions!$F:$F,TEXT(Dashboard!H$3,"mmm-yyyy")&amp;Dashboard!$B910,Transactions!$D:$D))</f>
        <v/>
      </c>
      <c r="I910" s="22" t="str">
        <f>IF($B910="","",SUMIF(Transactions!$F:$F,TEXT(Dashboard!I$3,"mmm-yyyy")&amp;Dashboard!$B910,Transactions!$D:$D))</f>
        <v/>
      </c>
      <c r="J910" s="22" t="str">
        <f>IF($B910="","",SUMIF(Transactions!$F:$F,TEXT(Dashboard!J$3,"mmm-yyyy")&amp;Dashboard!$B910,Transactions!$D:$D))</f>
        <v/>
      </c>
      <c r="K910" s="22" t="str">
        <f>IF($B910="","",SUMIF(Transactions!$F:$F,TEXT(Dashboard!K$3,"mmm-yyyy")&amp;Dashboard!$B910,Transactions!$D:$D))</f>
        <v/>
      </c>
      <c r="L910" s="22" t="str">
        <f>IF($B910="","",SUMIF(Transactions!$F:$F,TEXT(Dashboard!L$3,"mmm-yyyy")&amp;Dashboard!$B910,Transactions!$D:$D))</f>
        <v/>
      </c>
      <c r="M910" s="22" t="str">
        <f>IF($B910="","",SUMIF(Transactions!$F:$F,TEXT(Dashboard!M$3,"mmm-yyyy")&amp;Dashboard!$B910,Transactions!$D:$D))</f>
        <v/>
      </c>
      <c r="N910" s="22" t="str">
        <f>IF($B910="","",SUMIF(Transactions!$F:$F,TEXT(Dashboard!N$3,"mmm-yyyy")&amp;Dashboard!$B910,Transactions!$D:$D))</f>
        <v/>
      </c>
      <c r="O910" s="22" t="str">
        <f>IF($B910="","",SUMIF(Transactions!$F:$F,TEXT(Dashboard!O$3,"mmm-yyyy")&amp;Dashboard!$B910,Transactions!$D:$D))</f>
        <v/>
      </c>
      <c r="P910" s="22" t="str">
        <f t="shared" si="29"/>
        <v/>
      </c>
    </row>
    <row r="911" spans="1:16">
      <c r="A911" s="20" t="str">
        <f t="shared" si="30"/>
        <v/>
      </c>
      <c r="B911" s="21"/>
      <c r="C911" s="22" t="str">
        <f>IF($B911="","",SUMIF(Transactions!$F:$F,TEXT(Dashboard!C$3,"mmm-yyyy")&amp;Dashboard!$B911,Transactions!$D:$D))</f>
        <v/>
      </c>
      <c r="D911" s="22" t="str">
        <f>IF($B911="","",SUMIF(Transactions!$F:$F,TEXT(Dashboard!D$3,"mmm-yyyy")&amp;Dashboard!$B911,Transactions!$D:$D))</f>
        <v/>
      </c>
      <c r="E911" s="22" t="str">
        <f>IF($B911="","",SUMIF(Transactions!$F:$F,TEXT(Dashboard!E$3,"mmm-yyyy")&amp;Dashboard!$B911,Transactions!$D:$D))</f>
        <v/>
      </c>
      <c r="F911" s="22" t="str">
        <f>IF($B911="","",SUMIF(Transactions!$F:$F,TEXT(Dashboard!F$3,"mmm-yyyy")&amp;Dashboard!$B911,Transactions!$D:$D))</f>
        <v/>
      </c>
      <c r="G911" s="22" t="str">
        <f>IF($B911="","",SUMIF(Transactions!$F:$F,TEXT(Dashboard!G$3,"mmm-yyyy")&amp;Dashboard!$B911,Transactions!$D:$D))</f>
        <v/>
      </c>
      <c r="H911" s="22" t="str">
        <f>IF($B911="","",SUMIF(Transactions!$F:$F,TEXT(Dashboard!H$3,"mmm-yyyy")&amp;Dashboard!$B911,Transactions!$D:$D))</f>
        <v/>
      </c>
      <c r="I911" s="22" t="str">
        <f>IF($B911="","",SUMIF(Transactions!$F:$F,TEXT(Dashboard!I$3,"mmm-yyyy")&amp;Dashboard!$B911,Transactions!$D:$D))</f>
        <v/>
      </c>
      <c r="J911" s="22" t="str">
        <f>IF($B911="","",SUMIF(Transactions!$F:$F,TEXT(Dashboard!J$3,"mmm-yyyy")&amp;Dashboard!$B911,Transactions!$D:$D))</f>
        <v/>
      </c>
      <c r="K911" s="22" t="str">
        <f>IF($B911="","",SUMIF(Transactions!$F:$F,TEXT(Dashboard!K$3,"mmm-yyyy")&amp;Dashboard!$B911,Transactions!$D:$D))</f>
        <v/>
      </c>
      <c r="L911" s="22" t="str">
        <f>IF($B911="","",SUMIF(Transactions!$F:$F,TEXT(Dashboard!L$3,"mmm-yyyy")&amp;Dashboard!$B911,Transactions!$D:$D))</f>
        <v/>
      </c>
      <c r="M911" s="22" t="str">
        <f>IF($B911="","",SUMIF(Transactions!$F:$F,TEXT(Dashboard!M$3,"mmm-yyyy")&amp;Dashboard!$B911,Transactions!$D:$D))</f>
        <v/>
      </c>
      <c r="N911" s="22" t="str">
        <f>IF($B911="","",SUMIF(Transactions!$F:$F,TEXT(Dashboard!N$3,"mmm-yyyy")&amp;Dashboard!$B911,Transactions!$D:$D))</f>
        <v/>
      </c>
      <c r="O911" s="22" t="str">
        <f>IF($B911="","",SUMIF(Transactions!$F:$F,TEXT(Dashboard!O$3,"mmm-yyyy")&amp;Dashboard!$B911,Transactions!$D:$D))</f>
        <v/>
      </c>
      <c r="P911" s="22" t="str">
        <f t="shared" si="29"/>
        <v/>
      </c>
    </row>
    <row r="912" spans="1:16">
      <c r="A912" s="20" t="str">
        <f t="shared" si="30"/>
        <v/>
      </c>
      <c r="B912" s="21"/>
      <c r="C912" s="22" t="str">
        <f>IF($B912="","",SUMIF(Transactions!$F:$F,TEXT(Dashboard!C$3,"mmm-yyyy")&amp;Dashboard!$B912,Transactions!$D:$D))</f>
        <v/>
      </c>
      <c r="D912" s="22" t="str">
        <f>IF($B912="","",SUMIF(Transactions!$F:$F,TEXT(Dashboard!D$3,"mmm-yyyy")&amp;Dashboard!$B912,Transactions!$D:$D))</f>
        <v/>
      </c>
      <c r="E912" s="22" t="str">
        <f>IF($B912="","",SUMIF(Transactions!$F:$F,TEXT(Dashboard!E$3,"mmm-yyyy")&amp;Dashboard!$B912,Transactions!$D:$D))</f>
        <v/>
      </c>
      <c r="F912" s="22" t="str">
        <f>IF($B912="","",SUMIF(Transactions!$F:$F,TEXT(Dashboard!F$3,"mmm-yyyy")&amp;Dashboard!$B912,Transactions!$D:$D))</f>
        <v/>
      </c>
      <c r="G912" s="22" t="str">
        <f>IF($B912="","",SUMIF(Transactions!$F:$F,TEXT(Dashboard!G$3,"mmm-yyyy")&amp;Dashboard!$B912,Transactions!$D:$D))</f>
        <v/>
      </c>
      <c r="H912" s="22" t="str">
        <f>IF($B912="","",SUMIF(Transactions!$F:$F,TEXT(Dashboard!H$3,"mmm-yyyy")&amp;Dashboard!$B912,Transactions!$D:$D))</f>
        <v/>
      </c>
      <c r="I912" s="22" t="str">
        <f>IF($B912="","",SUMIF(Transactions!$F:$F,TEXT(Dashboard!I$3,"mmm-yyyy")&amp;Dashboard!$B912,Transactions!$D:$D))</f>
        <v/>
      </c>
      <c r="J912" s="22" t="str">
        <f>IF($B912="","",SUMIF(Transactions!$F:$F,TEXT(Dashboard!J$3,"mmm-yyyy")&amp;Dashboard!$B912,Transactions!$D:$D))</f>
        <v/>
      </c>
      <c r="K912" s="22" t="str">
        <f>IF($B912="","",SUMIF(Transactions!$F:$F,TEXT(Dashboard!K$3,"mmm-yyyy")&amp;Dashboard!$B912,Transactions!$D:$D))</f>
        <v/>
      </c>
      <c r="L912" s="22" t="str">
        <f>IF($B912="","",SUMIF(Transactions!$F:$F,TEXT(Dashboard!L$3,"mmm-yyyy")&amp;Dashboard!$B912,Transactions!$D:$D))</f>
        <v/>
      </c>
      <c r="M912" s="22" t="str">
        <f>IF($B912="","",SUMIF(Transactions!$F:$F,TEXT(Dashboard!M$3,"mmm-yyyy")&amp;Dashboard!$B912,Transactions!$D:$D))</f>
        <v/>
      </c>
      <c r="N912" s="22" t="str">
        <f>IF($B912="","",SUMIF(Transactions!$F:$F,TEXT(Dashboard!N$3,"mmm-yyyy")&amp;Dashboard!$B912,Transactions!$D:$D))</f>
        <v/>
      </c>
      <c r="O912" s="22" t="str">
        <f>IF($B912="","",SUMIF(Transactions!$F:$F,TEXT(Dashboard!O$3,"mmm-yyyy")&amp;Dashboard!$B912,Transactions!$D:$D))</f>
        <v/>
      </c>
      <c r="P912" s="22" t="str">
        <f t="shared" si="29"/>
        <v/>
      </c>
    </row>
    <row r="913" spans="1:16">
      <c r="A913" s="20" t="str">
        <f t="shared" si="30"/>
        <v/>
      </c>
      <c r="B913" s="21"/>
      <c r="C913" s="22" t="str">
        <f>IF($B913="","",SUMIF(Transactions!$F:$F,TEXT(Dashboard!C$3,"mmm-yyyy")&amp;Dashboard!$B913,Transactions!$D:$D))</f>
        <v/>
      </c>
      <c r="D913" s="22" t="str">
        <f>IF($B913="","",SUMIF(Transactions!$F:$F,TEXT(Dashboard!D$3,"mmm-yyyy")&amp;Dashboard!$B913,Transactions!$D:$D))</f>
        <v/>
      </c>
      <c r="E913" s="22" t="str">
        <f>IF($B913="","",SUMIF(Transactions!$F:$F,TEXT(Dashboard!E$3,"mmm-yyyy")&amp;Dashboard!$B913,Transactions!$D:$D))</f>
        <v/>
      </c>
      <c r="F913" s="22" t="str">
        <f>IF($B913="","",SUMIF(Transactions!$F:$F,TEXT(Dashboard!F$3,"mmm-yyyy")&amp;Dashboard!$B913,Transactions!$D:$D))</f>
        <v/>
      </c>
      <c r="G913" s="22" t="str">
        <f>IF($B913="","",SUMIF(Transactions!$F:$F,TEXT(Dashboard!G$3,"mmm-yyyy")&amp;Dashboard!$B913,Transactions!$D:$D))</f>
        <v/>
      </c>
      <c r="H913" s="22" t="str">
        <f>IF($B913="","",SUMIF(Transactions!$F:$F,TEXT(Dashboard!H$3,"mmm-yyyy")&amp;Dashboard!$B913,Transactions!$D:$D))</f>
        <v/>
      </c>
      <c r="I913" s="22" t="str">
        <f>IF($B913="","",SUMIF(Transactions!$F:$F,TEXT(Dashboard!I$3,"mmm-yyyy")&amp;Dashboard!$B913,Transactions!$D:$D))</f>
        <v/>
      </c>
      <c r="J913" s="22" t="str">
        <f>IF($B913="","",SUMIF(Transactions!$F:$F,TEXT(Dashboard!J$3,"mmm-yyyy")&amp;Dashboard!$B913,Transactions!$D:$D))</f>
        <v/>
      </c>
      <c r="K913" s="22" t="str">
        <f>IF($B913="","",SUMIF(Transactions!$F:$F,TEXT(Dashboard!K$3,"mmm-yyyy")&amp;Dashboard!$B913,Transactions!$D:$D))</f>
        <v/>
      </c>
      <c r="L913" s="22" t="str">
        <f>IF($B913="","",SUMIF(Transactions!$F:$F,TEXT(Dashboard!L$3,"mmm-yyyy")&amp;Dashboard!$B913,Transactions!$D:$D))</f>
        <v/>
      </c>
      <c r="M913" s="22" t="str">
        <f>IF($B913="","",SUMIF(Transactions!$F:$F,TEXT(Dashboard!M$3,"mmm-yyyy")&amp;Dashboard!$B913,Transactions!$D:$D))</f>
        <v/>
      </c>
      <c r="N913" s="22" t="str">
        <f>IF($B913="","",SUMIF(Transactions!$F:$F,TEXT(Dashboard!N$3,"mmm-yyyy")&amp;Dashboard!$B913,Transactions!$D:$D))</f>
        <v/>
      </c>
      <c r="O913" s="22" t="str">
        <f>IF($B913="","",SUMIF(Transactions!$F:$F,TEXT(Dashboard!O$3,"mmm-yyyy")&amp;Dashboard!$B913,Transactions!$D:$D))</f>
        <v/>
      </c>
      <c r="P913" s="22" t="str">
        <f t="shared" si="29"/>
        <v/>
      </c>
    </row>
    <row r="914" spans="1:16">
      <c r="A914" s="20" t="str">
        <f t="shared" si="30"/>
        <v/>
      </c>
      <c r="B914" s="21"/>
      <c r="C914" s="22" t="str">
        <f>IF($B914="","",SUMIF(Transactions!$F:$F,TEXT(Dashboard!C$3,"mmm-yyyy")&amp;Dashboard!$B914,Transactions!$D:$D))</f>
        <v/>
      </c>
      <c r="D914" s="22" t="str">
        <f>IF($B914="","",SUMIF(Transactions!$F:$F,TEXT(Dashboard!D$3,"mmm-yyyy")&amp;Dashboard!$B914,Transactions!$D:$D))</f>
        <v/>
      </c>
      <c r="E914" s="22" t="str">
        <f>IF($B914="","",SUMIF(Transactions!$F:$F,TEXT(Dashboard!E$3,"mmm-yyyy")&amp;Dashboard!$B914,Transactions!$D:$D))</f>
        <v/>
      </c>
      <c r="F914" s="22" t="str">
        <f>IF($B914="","",SUMIF(Transactions!$F:$F,TEXT(Dashboard!F$3,"mmm-yyyy")&amp;Dashboard!$B914,Transactions!$D:$D))</f>
        <v/>
      </c>
      <c r="G914" s="22" t="str">
        <f>IF($B914="","",SUMIF(Transactions!$F:$F,TEXT(Dashboard!G$3,"mmm-yyyy")&amp;Dashboard!$B914,Transactions!$D:$D))</f>
        <v/>
      </c>
      <c r="H914" s="22" t="str">
        <f>IF($B914="","",SUMIF(Transactions!$F:$F,TEXT(Dashboard!H$3,"mmm-yyyy")&amp;Dashboard!$B914,Transactions!$D:$D))</f>
        <v/>
      </c>
      <c r="I914" s="22" t="str">
        <f>IF($B914="","",SUMIF(Transactions!$F:$F,TEXT(Dashboard!I$3,"mmm-yyyy")&amp;Dashboard!$B914,Transactions!$D:$D))</f>
        <v/>
      </c>
      <c r="J914" s="22" t="str">
        <f>IF($B914="","",SUMIF(Transactions!$F:$F,TEXT(Dashboard!J$3,"mmm-yyyy")&amp;Dashboard!$B914,Transactions!$D:$D))</f>
        <v/>
      </c>
      <c r="K914" s="22" t="str">
        <f>IF($B914="","",SUMIF(Transactions!$F:$F,TEXT(Dashboard!K$3,"mmm-yyyy")&amp;Dashboard!$B914,Transactions!$D:$D))</f>
        <v/>
      </c>
      <c r="L914" s="22" t="str">
        <f>IF($B914="","",SUMIF(Transactions!$F:$F,TEXT(Dashboard!L$3,"mmm-yyyy")&amp;Dashboard!$B914,Transactions!$D:$D))</f>
        <v/>
      </c>
      <c r="M914" s="22" t="str">
        <f>IF($B914="","",SUMIF(Transactions!$F:$F,TEXT(Dashboard!M$3,"mmm-yyyy")&amp;Dashboard!$B914,Transactions!$D:$D))</f>
        <v/>
      </c>
      <c r="N914" s="22" t="str">
        <f>IF($B914="","",SUMIF(Transactions!$F:$F,TEXT(Dashboard!N$3,"mmm-yyyy")&amp;Dashboard!$B914,Transactions!$D:$D))</f>
        <v/>
      </c>
      <c r="O914" s="22" t="str">
        <f>IF($B914="","",SUMIF(Transactions!$F:$F,TEXT(Dashboard!O$3,"mmm-yyyy")&amp;Dashboard!$B914,Transactions!$D:$D))</f>
        <v/>
      </c>
      <c r="P914" s="22" t="str">
        <f t="shared" si="29"/>
        <v/>
      </c>
    </row>
    <row r="915" spans="1:16">
      <c r="A915" s="20" t="str">
        <f t="shared" si="30"/>
        <v/>
      </c>
      <c r="B915" s="21"/>
      <c r="C915" s="22" t="str">
        <f>IF($B915="","",SUMIF(Transactions!$F:$F,TEXT(Dashboard!C$3,"mmm-yyyy")&amp;Dashboard!$B915,Transactions!$D:$D))</f>
        <v/>
      </c>
      <c r="D915" s="22" t="str">
        <f>IF($B915="","",SUMIF(Transactions!$F:$F,TEXT(Dashboard!D$3,"mmm-yyyy")&amp;Dashboard!$B915,Transactions!$D:$D))</f>
        <v/>
      </c>
      <c r="E915" s="22" t="str">
        <f>IF($B915="","",SUMIF(Transactions!$F:$F,TEXT(Dashboard!E$3,"mmm-yyyy")&amp;Dashboard!$B915,Transactions!$D:$D))</f>
        <v/>
      </c>
      <c r="F915" s="22" t="str">
        <f>IF($B915="","",SUMIF(Transactions!$F:$F,TEXT(Dashboard!F$3,"mmm-yyyy")&amp;Dashboard!$B915,Transactions!$D:$D))</f>
        <v/>
      </c>
      <c r="G915" s="22" t="str">
        <f>IF($B915="","",SUMIF(Transactions!$F:$F,TEXT(Dashboard!G$3,"mmm-yyyy")&amp;Dashboard!$B915,Transactions!$D:$D))</f>
        <v/>
      </c>
      <c r="H915" s="22" t="str">
        <f>IF($B915="","",SUMIF(Transactions!$F:$F,TEXT(Dashboard!H$3,"mmm-yyyy")&amp;Dashboard!$B915,Transactions!$D:$D))</f>
        <v/>
      </c>
      <c r="I915" s="22" t="str">
        <f>IF($B915="","",SUMIF(Transactions!$F:$F,TEXT(Dashboard!I$3,"mmm-yyyy")&amp;Dashboard!$B915,Transactions!$D:$D))</f>
        <v/>
      </c>
      <c r="J915" s="22" t="str">
        <f>IF($B915="","",SUMIF(Transactions!$F:$F,TEXT(Dashboard!J$3,"mmm-yyyy")&amp;Dashboard!$B915,Transactions!$D:$D))</f>
        <v/>
      </c>
      <c r="K915" s="22" t="str">
        <f>IF($B915="","",SUMIF(Transactions!$F:$F,TEXT(Dashboard!K$3,"mmm-yyyy")&amp;Dashboard!$B915,Transactions!$D:$D))</f>
        <v/>
      </c>
      <c r="L915" s="22" t="str">
        <f>IF($B915="","",SUMIF(Transactions!$F:$F,TEXT(Dashboard!L$3,"mmm-yyyy")&amp;Dashboard!$B915,Transactions!$D:$D))</f>
        <v/>
      </c>
      <c r="M915" s="22" t="str">
        <f>IF($B915="","",SUMIF(Transactions!$F:$F,TEXT(Dashboard!M$3,"mmm-yyyy")&amp;Dashboard!$B915,Transactions!$D:$D))</f>
        <v/>
      </c>
      <c r="N915" s="22" t="str">
        <f>IF($B915="","",SUMIF(Transactions!$F:$F,TEXT(Dashboard!N$3,"mmm-yyyy")&amp;Dashboard!$B915,Transactions!$D:$D))</f>
        <v/>
      </c>
      <c r="O915" s="22" t="str">
        <f>IF($B915="","",SUMIF(Transactions!$F:$F,TEXT(Dashboard!O$3,"mmm-yyyy")&amp;Dashboard!$B915,Transactions!$D:$D))</f>
        <v/>
      </c>
      <c r="P915" s="22" t="str">
        <f t="shared" si="29"/>
        <v/>
      </c>
    </row>
    <row r="916" spans="1:16">
      <c r="A916" s="20" t="str">
        <f t="shared" si="30"/>
        <v/>
      </c>
      <c r="B916" s="21"/>
      <c r="C916" s="22" t="str">
        <f>IF($B916="","",SUMIF(Transactions!$F:$F,TEXT(Dashboard!C$3,"mmm-yyyy")&amp;Dashboard!$B916,Transactions!$D:$D))</f>
        <v/>
      </c>
      <c r="D916" s="22" t="str">
        <f>IF($B916="","",SUMIF(Transactions!$F:$F,TEXT(Dashboard!D$3,"mmm-yyyy")&amp;Dashboard!$B916,Transactions!$D:$D))</f>
        <v/>
      </c>
      <c r="E916" s="22" t="str">
        <f>IF($B916="","",SUMIF(Transactions!$F:$F,TEXT(Dashboard!E$3,"mmm-yyyy")&amp;Dashboard!$B916,Transactions!$D:$D))</f>
        <v/>
      </c>
      <c r="F916" s="22" t="str">
        <f>IF($B916="","",SUMIF(Transactions!$F:$F,TEXT(Dashboard!F$3,"mmm-yyyy")&amp;Dashboard!$B916,Transactions!$D:$D))</f>
        <v/>
      </c>
      <c r="G916" s="22" t="str">
        <f>IF($B916="","",SUMIF(Transactions!$F:$F,TEXT(Dashboard!G$3,"mmm-yyyy")&amp;Dashboard!$B916,Transactions!$D:$D))</f>
        <v/>
      </c>
      <c r="H916" s="22" t="str">
        <f>IF($B916="","",SUMIF(Transactions!$F:$F,TEXT(Dashboard!H$3,"mmm-yyyy")&amp;Dashboard!$B916,Transactions!$D:$D))</f>
        <v/>
      </c>
      <c r="I916" s="22" t="str">
        <f>IF($B916="","",SUMIF(Transactions!$F:$F,TEXT(Dashboard!I$3,"mmm-yyyy")&amp;Dashboard!$B916,Transactions!$D:$D))</f>
        <v/>
      </c>
      <c r="J916" s="22" t="str">
        <f>IF($B916="","",SUMIF(Transactions!$F:$F,TEXT(Dashboard!J$3,"mmm-yyyy")&amp;Dashboard!$B916,Transactions!$D:$D))</f>
        <v/>
      </c>
      <c r="K916" s="22" t="str">
        <f>IF($B916="","",SUMIF(Transactions!$F:$F,TEXT(Dashboard!K$3,"mmm-yyyy")&amp;Dashboard!$B916,Transactions!$D:$D))</f>
        <v/>
      </c>
      <c r="L916" s="22" t="str">
        <f>IF($B916="","",SUMIF(Transactions!$F:$F,TEXT(Dashboard!L$3,"mmm-yyyy")&amp;Dashboard!$B916,Transactions!$D:$D))</f>
        <v/>
      </c>
      <c r="M916" s="22" t="str">
        <f>IF($B916="","",SUMIF(Transactions!$F:$F,TEXT(Dashboard!M$3,"mmm-yyyy")&amp;Dashboard!$B916,Transactions!$D:$D))</f>
        <v/>
      </c>
      <c r="N916" s="22" t="str">
        <f>IF($B916="","",SUMIF(Transactions!$F:$F,TEXT(Dashboard!N$3,"mmm-yyyy")&amp;Dashboard!$B916,Transactions!$D:$D))</f>
        <v/>
      </c>
      <c r="O916" s="22" t="str">
        <f>IF($B916="","",SUMIF(Transactions!$F:$F,TEXT(Dashboard!O$3,"mmm-yyyy")&amp;Dashboard!$B916,Transactions!$D:$D))</f>
        <v/>
      </c>
      <c r="P916" s="22" t="str">
        <f t="shared" si="29"/>
        <v/>
      </c>
    </row>
    <row r="917" spans="1:16">
      <c r="A917" s="20" t="str">
        <f t="shared" si="30"/>
        <v/>
      </c>
      <c r="B917" s="21"/>
      <c r="C917" s="22" t="str">
        <f>IF($B917="","",SUMIF(Transactions!$F:$F,TEXT(Dashboard!C$3,"mmm-yyyy")&amp;Dashboard!$B917,Transactions!$D:$D))</f>
        <v/>
      </c>
      <c r="D917" s="22" t="str">
        <f>IF($B917="","",SUMIF(Transactions!$F:$F,TEXT(Dashboard!D$3,"mmm-yyyy")&amp;Dashboard!$B917,Transactions!$D:$D))</f>
        <v/>
      </c>
      <c r="E917" s="22" t="str">
        <f>IF($B917="","",SUMIF(Transactions!$F:$F,TEXT(Dashboard!E$3,"mmm-yyyy")&amp;Dashboard!$B917,Transactions!$D:$D))</f>
        <v/>
      </c>
      <c r="F917" s="22" t="str">
        <f>IF($B917="","",SUMIF(Transactions!$F:$F,TEXT(Dashboard!F$3,"mmm-yyyy")&amp;Dashboard!$B917,Transactions!$D:$D))</f>
        <v/>
      </c>
      <c r="G917" s="22" t="str">
        <f>IF($B917="","",SUMIF(Transactions!$F:$F,TEXT(Dashboard!G$3,"mmm-yyyy")&amp;Dashboard!$B917,Transactions!$D:$D))</f>
        <v/>
      </c>
      <c r="H917" s="22" t="str">
        <f>IF($B917="","",SUMIF(Transactions!$F:$F,TEXT(Dashboard!H$3,"mmm-yyyy")&amp;Dashboard!$B917,Transactions!$D:$D))</f>
        <v/>
      </c>
      <c r="I917" s="22" t="str">
        <f>IF($B917="","",SUMIF(Transactions!$F:$F,TEXT(Dashboard!I$3,"mmm-yyyy")&amp;Dashboard!$B917,Transactions!$D:$D))</f>
        <v/>
      </c>
      <c r="J917" s="22" t="str">
        <f>IF($B917="","",SUMIF(Transactions!$F:$F,TEXT(Dashboard!J$3,"mmm-yyyy")&amp;Dashboard!$B917,Transactions!$D:$D))</f>
        <v/>
      </c>
      <c r="K917" s="22" t="str">
        <f>IF($B917="","",SUMIF(Transactions!$F:$F,TEXT(Dashboard!K$3,"mmm-yyyy")&amp;Dashboard!$B917,Transactions!$D:$D))</f>
        <v/>
      </c>
      <c r="L917" s="22" t="str">
        <f>IF($B917="","",SUMIF(Transactions!$F:$F,TEXT(Dashboard!L$3,"mmm-yyyy")&amp;Dashboard!$B917,Transactions!$D:$D))</f>
        <v/>
      </c>
      <c r="M917" s="22" t="str">
        <f>IF($B917="","",SUMIF(Transactions!$F:$F,TEXT(Dashboard!M$3,"mmm-yyyy")&amp;Dashboard!$B917,Transactions!$D:$D))</f>
        <v/>
      </c>
      <c r="N917" s="22" t="str">
        <f>IF($B917="","",SUMIF(Transactions!$F:$F,TEXT(Dashboard!N$3,"mmm-yyyy")&amp;Dashboard!$B917,Transactions!$D:$D))</f>
        <v/>
      </c>
      <c r="O917" s="22" t="str">
        <f>IF($B917="","",SUMIF(Transactions!$F:$F,TEXT(Dashboard!O$3,"mmm-yyyy")&amp;Dashboard!$B917,Transactions!$D:$D))</f>
        <v/>
      </c>
      <c r="P917" s="22" t="str">
        <f t="shared" si="29"/>
        <v/>
      </c>
    </row>
    <row r="918" spans="1:16">
      <c r="A918" s="20" t="str">
        <f t="shared" si="30"/>
        <v/>
      </c>
      <c r="B918" s="21"/>
      <c r="C918" s="22" t="str">
        <f>IF($B918="","",SUMIF(Transactions!$F:$F,TEXT(Dashboard!C$3,"mmm-yyyy")&amp;Dashboard!$B918,Transactions!$D:$D))</f>
        <v/>
      </c>
      <c r="D918" s="22" t="str">
        <f>IF($B918="","",SUMIF(Transactions!$F:$F,TEXT(Dashboard!D$3,"mmm-yyyy")&amp;Dashboard!$B918,Transactions!$D:$D))</f>
        <v/>
      </c>
      <c r="E918" s="22" t="str">
        <f>IF($B918="","",SUMIF(Transactions!$F:$F,TEXT(Dashboard!E$3,"mmm-yyyy")&amp;Dashboard!$B918,Transactions!$D:$D))</f>
        <v/>
      </c>
      <c r="F918" s="22" t="str">
        <f>IF($B918="","",SUMIF(Transactions!$F:$F,TEXT(Dashboard!F$3,"mmm-yyyy")&amp;Dashboard!$B918,Transactions!$D:$D))</f>
        <v/>
      </c>
      <c r="G918" s="22" t="str">
        <f>IF($B918="","",SUMIF(Transactions!$F:$F,TEXT(Dashboard!G$3,"mmm-yyyy")&amp;Dashboard!$B918,Transactions!$D:$D))</f>
        <v/>
      </c>
      <c r="H918" s="22" t="str">
        <f>IF($B918="","",SUMIF(Transactions!$F:$F,TEXT(Dashboard!H$3,"mmm-yyyy")&amp;Dashboard!$B918,Transactions!$D:$D))</f>
        <v/>
      </c>
      <c r="I918" s="22" t="str">
        <f>IF($B918="","",SUMIF(Transactions!$F:$F,TEXT(Dashboard!I$3,"mmm-yyyy")&amp;Dashboard!$B918,Transactions!$D:$D))</f>
        <v/>
      </c>
      <c r="J918" s="22" t="str">
        <f>IF($B918="","",SUMIF(Transactions!$F:$F,TEXT(Dashboard!J$3,"mmm-yyyy")&amp;Dashboard!$B918,Transactions!$D:$D))</f>
        <v/>
      </c>
      <c r="K918" s="22" t="str">
        <f>IF($B918="","",SUMIF(Transactions!$F:$F,TEXT(Dashboard!K$3,"mmm-yyyy")&amp;Dashboard!$B918,Transactions!$D:$D))</f>
        <v/>
      </c>
      <c r="L918" s="22" t="str">
        <f>IF($B918="","",SUMIF(Transactions!$F:$F,TEXT(Dashboard!L$3,"mmm-yyyy")&amp;Dashboard!$B918,Transactions!$D:$D))</f>
        <v/>
      </c>
      <c r="M918" s="22" t="str">
        <f>IF($B918="","",SUMIF(Transactions!$F:$F,TEXT(Dashboard!M$3,"mmm-yyyy")&amp;Dashboard!$B918,Transactions!$D:$D))</f>
        <v/>
      </c>
      <c r="N918" s="22" t="str">
        <f>IF($B918="","",SUMIF(Transactions!$F:$F,TEXT(Dashboard!N$3,"mmm-yyyy")&amp;Dashboard!$B918,Transactions!$D:$D))</f>
        <v/>
      </c>
      <c r="O918" s="22" t="str">
        <f>IF($B918="","",SUMIF(Transactions!$F:$F,TEXT(Dashboard!O$3,"mmm-yyyy")&amp;Dashboard!$B918,Transactions!$D:$D))</f>
        <v/>
      </c>
      <c r="P918" s="22" t="str">
        <f t="shared" si="29"/>
        <v/>
      </c>
    </row>
    <row r="919" spans="1:16">
      <c r="A919" s="20" t="str">
        <f t="shared" si="30"/>
        <v/>
      </c>
      <c r="B919" s="21"/>
      <c r="C919" s="22" t="str">
        <f>IF($B919="","",SUMIF(Transactions!$F:$F,TEXT(Dashboard!C$3,"mmm-yyyy")&amp;Dashboard!$B919,Transactions!$D:$D))</f>
        <v/>
      </c>
      <c r="D919" s="22" t="str">
        <f>IF($B919="","",SUMIF(Transactions!$F:$F,TEXT(Dashboard!D$3,"mmm-yyyy")&amp;Dashboard!$B919,Transactions!$D:$D))</f>
        <v/>
      </c>
      <c r="E919" s="22" t="str">
        <f>IF($B919="","",SUMIF(Transactions!$F:$F,TEXT(Dashboard!E$3,"mmm-yyyy")&amp;Dashboard!$B919,Transactions!$D:$D))</f>
        <v/>
      </c>
      <c r="F919" s="22" t="str">
        <f>IF($B919="","",SUMIF(Transactions!$F:$F,TEXT(Dashboard!F$3,"mmm-yyyy")&amp;Dashboard!$B919,Transactions!$D:$D))</f>
        <v/>
      </c>
      <c r="G919" s="22" t="str">
        <f>IF($B919="","",SUMIF(Transactions!$F:$F,TEXT(Dashboard!G$3,"mmm-yyyy")&amp;Dashboard!$B919,Transactions!$D:$D))</f>
        <v/>
      </c>
      <c r="H919" s="22" t="str">
        <f>IF($B919="","",SUMIF(Transactions!$F:$F,TEXT(Dashboard!H$3,"mmm-yyyy")&amp;Dashboard!$B919,Transactions!$D:$D))</f>
        <v/>
      </c>
      <c r="I919" s="22" t="str">
        <f>IF($B919="","",SUMIF(Transactions!$F:$F,TEXT(Dashboard!I$3,"mmm-yyyy")&amp;Dashboard!$B919,Transactions!$D:$D))</f>
        <v/>
      </c>
      <c r="J919" s="22" t="str">
        <f>IF($B919="","",SUMIF(Transactions!$F:$F,TEXT(Dashboard!J$3,"mmm-yyyy")&amp;Dashboard!$B919,Transactions!$D:$D))</f>
        <v/>
      </c>
      <c r="K919" s="22" t="str">
        <f>IF($B919="","",SUMIF(Transactions!$F:$F,TEXT(Dashboard!K$3,"mmm-yyyy")&amp;Dashboard!$B919,Transactions!$D:$D))</f>
        <v/>
      </c>
      <c r="L919" s="22" t="str">
        <f>IF($B919="","",SUMIF(Transactions!$F:$F,TEXT(Dashboard!L$3,"mmm-yyyy")&amp;Dashboard!$B919,Transactions!$D:$D))</f>
        <v/>
      </c>
      <c r="M919" s="22" t="str">
        <f>IF($B919="","",SUMIF(Transactions!$F:$F,TEXT(Dashboard!M$3,"mmm-yyyy")&amp;Dashboard!$B919,Transactions!$D:$D))</f>
        <v/>
      </c>
      <c r="N919" s="22" t="str">
        <f>IF($B919="","",SUMIF(Transactions!$F:$F,TEXT(Dashboard!N$3,"mmm-yyyy")&amp;Dashboard!$B919,Transactions!$D:$D))</f>
        <v/>
      </c>
      <c r="O919" s="22" t="str">
        <f>IF($B919="","",SUMIF(Transactions!$F:$F,TEXT(Dashboard!O$3,"mmm-yyyy")&amp;Dashboard!$B919,Transactions!$D:$D))</f>
        <v/>
      </c>
      <c r="P919" s="22" t="str">
        <f t="shared" si="29"/>
        <v/>
      </c>
    </row>
    <row r="920" spans="1:16">
      <c r="A920" s="20" t="str">
        <f t="shared" si="30"/>
        <v/>
      </c>
      <c r="B920" s="21"/>
      <c r="C920" s="22" t="str">
        <f>IF($B920="","",SUMIF(Transactions!$F:$F,TEXT(Dashboard!C$3,"mmm-yyyy")&amp;Dashboard!$B920,Transactions!$D:$D))</f>
        <v/>
      </c>
      <c r="D920" s="22" t="str">
        <f>IF($B920="","",SUMIF(Transactions!$F:$F,TEXT(Dashboard!D$3,"mmm-yyyy")&amp;Dashboard!$B920,Transactions!$D:$D))</f>
        <v/>
      </c>
      <c r="E920" s="22" t="str">
        <f>IF($B920="","",SUMIF(Transactions!$F:$F,TEXT(Dashboard!E$3,"mmm-yyyy")&amp;Dashboard!$B920,Transactions!$D:$D))</f>
        <v/>
      </c>
      <c r="F920" s="22" t="str">
        <f>IF($B920="","",SUMIF(Transactions!$F:$F,TEXT(Dashboard!F$3,"mmm-yyyy")&amp;Dashboard!$B920,Transactions!$D:$D))</f>
        <v/>
      </c>
      <c r="G920" s="22" t="str">
        <f>IF($B920="","",SUMIF(Transactions!$F:$F,TEXT(Dashboard!G$3,"mmm-yyyy")&amp;Dashboard!$B920,Transactions!$D:$D))</f>
        <v/>
      </c>
      <c r="H920" s="22" t="str">
        <f>IF($B920="","",SUMIF(Transactions!$F:$F,TEXT(Dashboard!H$3,"mmm-yyyy")&amp;Dashboard!$B920,Transactions!$D:$D))</f>
        <v/>
      </c>
      <c r="I920" s="22" t="str">
        <f>IF($B920="","",SUMIF(Transactions!$F:$F,TEXT(Dashboard!I$3,"mmm-yyyy")&amp;Dashboard!$B920,Transactions!$D:$D))</f>
        <v/>
      </c>
      <c r="J920" s="22" t="str">
        <f>IF($B920="","",SUMIF(Transactions!$F:$F,TEXT(Dashboard!J$3,"mmm-yyyy")&amp;Dashboard!$B920,Transactions!$D:$D))</f>
        <v/>
      </c>
      <c r="K920" s="22" t="str">
        <f>IF($B920="","",SUMIF(Transactions!$F:$F,TEXT(Dashboard!K$3,"mmm-yyyy")&amp;Dashboard!$B920,Transactions!$D:$D))</f>
        <v/>
      </c>
      <c r="L920" s="22" t="str">
        <f>IF($B920="","",SUMIF(Transactions!$F:$F,TEXT(Dashboard!L$3,"mmm-yyyy")&amp;Dashboard!$B920,Transactions!$D:$D))</f>
        <v/>
      </c>
      <c r="M920" s="22" t="str">
        <f>IF($B920="","",SUMIF(Transactions!$F:$F,TEXT(Dashboard!M$3,"mmm-yyyy")&amp;Dashboard!$B920,Transactions!$D:$D))</f>
        <v/>
      </c>
      <c r="N920" s="22" t="str">
        <f>IF($B920="","",SUMIF(Transactions!$F:$F,TEXT(Dashboard!N$3,"mmm-yyyy")&amp;Dashboard!$B920,Transactions!$D:$D))</f>
        <v/>
      </c>
      <c r="O920" s="22" t="str">
        <f>IF($B920="","",SUMIF(Transactions!$F:$F,TEXT(Dashboard!O$3,"mmm-yyyy")&amp;Dashboard!$B920,Transactions!$D:$D))</f>
        <v/>
      </c>
      <c r="P920" s="22" t="str">
        <f t="shared" si="29"/>
        <v/>
      </c>
    </row>
    <row r="921" spans="1:16">
      <c r="A921" s="20" t="str">
        <f t="shared" si="30"/>
        <v/>
      </c>
      <c r="B921" s="21"/>
      <c r="C921" s="22" t="str">
        <f>IF($B921="","",SUMIF(Transactions!$F:$F,TEXT(Dashboard!C$3,"mmm-yyyy")&amp;Dashboard!$B921,Transactions!$D:$D))</f>
        <v/>
      </c>
      <c r="D921" s="22" t="str">
        <f>IF($B921="","",SUMIF(Transactions!$F:$F,TEXT(Dashboard!D$3,"mmm-yyyy")&amp;Dashboard!$B921,Transactions!$D:$D))</f>
        <v/>
      </c>
      <c r="E921" s="22" t="str">
        <f>IF($B921="","",SUMIF(Transactions!$F:$F,TEXT(Dashboard!E$3,"mmm-yyyy")&amp;Dashboard!$B921,Transactions!$D:$D))</f>
        <v/>
      </c>
      <c r="F921" s="22" t="str">
        <f>IF($B921="","",SUMIF(Transactions!$F:$F,TEXT(Dashboard!F$3,"mmm-yyyy")&amp;Dashboard!$B921,Transactions!$D:$D))</f>
        <v/>
      </c>
      <c r="G921" s="22" t="str">
        <f>IF($B921="","",SUMIF(Transactions!$F:$F,TEXT(Dashboard!G$3,"mmm-yyyy")&amp;Dashboard!$B921,Transactions!$D:$D))</f>
        <v/>
      </c>
      <c r="H921" s="22" t="str">
        <f>IF($B921="","",SUMIF(Transactions!$F:$F,TEXT(Dashboard!H$3,"mmm-yyyy")&amp;Dashboard!$B921,Transactions!$D:$D))</f>
        <v/>
      </c>
      <c r="I921" s="22" t="str">
        <f>IF($B921="","",SUMIF(Transactions!$F:$F,TEXT(Dashboard!I$3,"mmm-yyyy")&amp;Dashboard!$B921,Transactions!$D:$D))</f>
        <v/>
      </c>
      <c r="J921" s="22" t="str">
        <f>IF($B921="","",SUMIF(Transactions!$F:$F,TEXT(Dashboard!J$3,"mmm-yyyy")&amp;Dashboard!$B921,Transactions!$D:$D))</f>
        <v/>
      </c>
      <c r="K921" s="22" t="str">
        <f>IF($B921="","",SUMIF(Transactions!$F:$F,TEXT(Dashboard!K$3,"mmm-yyyy")&amp;Dashboard!$B921,Transactions!$D:$D))</f>
        <v/>
      </c>
      <c r="L921" s="22" t="str">
        <f>IF($B921="","",SUMIF(Transactions!$F:$F,TEXT(Dashboard!L$3,"mmm-yyyy")&amp;Dashboard!$B921,Transactions!$D:$D))</f>
        <v/>
      </c>
      <c r="M921" s="22" t="str">
        <f>IF($B921="","",SUMIF(Transactions!$F:$F,TEXT(Dashboard!M$3,"mmm-yyyy")&amp;Dashboard!$B921,Transactions!$D:$D))</f>
        <v/>
      </c>
      <c r="N921" s="22" t="str">
        <f>IF($B921="","",SUMIF(Transactions!$F:$F,TEXT(Dashboard!N$3,"mmm-yyyy")&amp;Dashboard!$B921,Transactions!$D:$D))</f>
        <v/>
      </c>
      <c r="O921" s="22" t="str">
        <f>IF($B921="","",SUMIF(Transactions!$F:$F,TEXT(Dashboard!O$3,"mmm-yyyy")&amp;Dashboard!$B921,Transactions!$D:$D))</f>
        <v/>
      </c>
      <c r="P921" s="22" t="str">
        <f t="shared" si="29"/>
        <v/>
      </c>
    </row>
    <row r="922" spans="1:16">
      <c r="A922" s="20" t="str">
        <f t="shared" si="30"/>
        <v/>
      </c>
      <c r="B922" s="21"/>
      <c r="C922" s="22" t="str">
        <f>IF($B922="","",SUMIF(Transactions!$F:$F,TEXT(Dashboard!C$3,"mmm-yyyy")&amp;Dashboard!$B922,Transactions!$D:$D))</f>
        <v/>
      </c>
      <c r="D922" s="22" t="str">
        <f>IF($B922="","",SUMIF(Transactions!$F:$F,TEXT(Dashboard!D$3,"mmm-yyyy")&amp;Dashboard!$B922,Transactions!$D:$D))</f>
        <v/>
      </c>
      <c r="E922" s="22" t="str">
        <f>IF($B922="","",SUMIF(Transactions!$F:$F,TEXT(Dashboard!E$3,"mmm-yyyy")&amp;Dashboard!$B922,Transactions!$D:$D))</f>
        <v/>
      </c>
      <c r="F922" s="22" t="str">
        <f>IF($B922="","",SUMIF(Transactions!$F:$F,TEXT(Dashboard!F$3,"mmm-yyyy")&amp;Dashboard!$B922,Transactions!$D:$D))</f>
        <v/>
      </c>
      <c r="G922" s="22" t="str">
        <f>IF($B922="","",SUMIF(Transactions!$F:$F,TEXT(Dashboard!G$3,"mmm-yyyy")&amp;Dashboard!$B922,Transactions!$D:$D))</f>
        <v/>
      </c>
      <c r="H922" s="22" t="str">
        <f>IF($B922="","",SUMIF(Transactions!$F:$F,TEXT(Dashboard!H$3,"mmm-yyyy")&amp;Dashboard!$B922,Transactions!$D:$D))</f>
        <v/>
      </c>
      <c r="I922" s="22" t="str">
        <f>IF($B922="","",SUMIF(Transactions!$F:$F,TEXT(Dashboard!I$3,"mmm-yyyy")&amp;Dashboard!$B922,Transactions!$D:$D))</f>
        <v/>
      </c>
      <c r="J922" s="22" t="str">
        <f>IF($B922="","",SUMIF(Transactions!$F:$F,TEXT(Dashboard!J$3,"mmm-yyyy")&amp;Dashboard!$B922,Transactions!$D:$D))</f>
        <v/>
      </c>
      <c r="K922" s="22" t="str">
        <f>IF($B922="","",SUMIF(Transactions!$F:$F,TEXT(Dashboard!K$3,"mmm-yyyy")&amp;Dashboard!$B922,Transactions!$D:$D))</f>
        <v/>
      </c>
      <c r="L922" s="22" t="str">
        <f>IF($B922="","",SUMIF(Transactions!$F:$F,TEXT(Dashboard!L$3,"mmm-yyyy")&amp;Dashboard!$B922,Transactions!$D:$D))</f>
        <v/>
      </c>
      <c r="M922" s="22" t="str">
        <f>IF($B922="","",SUMIF(Transactions!$F:$F,TEXT(Dashboard!M$3,"mmm-yyyy")&amp;Dashboard!$B922,Transactions!$D:$D))</f>
        <v/>
      </c>
      <c r="N922" s="22" t="str">
        <f>IF($B922="","",SUMIF(Transactions!$F:$F,TEXT(Dashboard!N$3,"mmm-yyyy")&amp;Dashboard!$B922,Transactions!$D:$D))</f>
        <v/>
      </c>
      <c r="O922" s="22" t="str">
        <f>IF($B922="","",SUMIF(Transactions!$F:$F,TEXT(Dashboard!O$3,"mmm-yyyy")&amp;Dashboard!$B922,Transactions!$D:$D))</f>
        <v/>
      </c>
      <c r="P922" s="22" t="str">
        <f t="shared" si="29"/>
        <v/>
      </c>
    </row>
    <row r="923" spans="1:16">
      <c r="A923" s="20" t="str">
        <f t="shared" si="30"/>
        <v/>
      </c>
      <c r="B923" s="21"/>
      <c r="C923" s="22" t="str">
        <f>IF($B923="","",SUMIF(Transactions!$F:$F,TEXT(Dashboard!C$3,"mmm-yyyy")&amp;Dashboard!$B923,Transactions!$D:$D))</f>
        <v/>
      </c>
      <c r="D923" s="22" t="str">
        <f>IF($B923="","",SUMIF(Transactions!$F:$F,TEXT(Dashboard!D$3,"mmm-yyyy")&amp;Dashboard!$B923,Transactions!$D:$D))</f>
        <v/>
      </c>
      <c r="E923" s="22" t="str">
        <f>IF($B923="","",SUMIF(Transactions!$F:$F,TEXT(Dashboard!E$3,"mmm-yyyy")&amp;Dashboard!$B923,Transactions!$D:$D))</f>
        <v/>
      </c>
      <c r="F923" s="22" t="str">
        <f>IF($B923="","",SUMIF(Transactions!$F:$F,TEXT(Dashboard!F$3,"mmm-yyyy")&amp;Dashboard!$B923,Transactions!$D:$D))</f>
        <v/>
      </c>
      <c r="G923" s="22" t="str">
        <f>IF($B923="","",SUMIF(Transactions!$F:$F,TEXT(Dashboard!G$3,"mmm-yyyy")&amp;Dashboard!$B923,Transactions!$D:$D))</f>
        <v/>
      </c>
      <c r="H923" s="22" t="str">
        <f>IF($B923="","",SUMIF(Transactions!$F:$F,TEXT(Dashboard!H$3,"mmm-yyyy")&amp;Dashboard!$B923,Transactions!$D:$D))</f>
        <v/>
      </c>
      <c r="I923" s="22" t="str">
        <f>IF($B923="","",SUMIF(Transactions!$F:$F,TEXT(Dashboard!I$3,"mmm-yyyy")&amp;Dashboard!$B923,Transactions!$D:$D))</f>
        <v/>
      </c>
      <c r="J923" s="22" t="str">
        <f>IF($B923="","",SUMIF(Transactions!$F:$F,TEXT(Dashboard!J$3,"mmm-yyyy")&amp;Dashboard!$B923,Transactions!$D:$D))</f>
        <v/>
      </c>
      <c r="K923" s="22" t="str">
        <f>IF($B923="","",SUMIF(Transactions!$F:$F,TEXT(Dashboard!K$3,"mmm-yyyy")&amp;Dashboard!$B923,Transactions!$D:$D))</f>
        <v/>
      </c>
      <c r="L923" s="22" t="str">
        <f>IF($B923="","",SUMIF(Transactions!$F:$F,TEXT(Dashboard!L$3,"mmm-yyyy")&amp;Dashboard!$B923,Transactions!$D:$D))</f>
        <v/>
      </c>
      <c r="M923" s="22" t="str">
        <f>IF($B923="","",SUMIF(Transactions!$F:$F,TEXT(Dashboard!M$3,"mmm-yyyy")&amp;Dashboard!$B923,Transactions!$D:$D))</f>
        <v/>
      </c>
      <c r="N923" s="22" t="str">
        <f>IF($B923="","",SUMIF(Transactions!$F:$F,TEXT(Dashboard!N$3,"mmm-yyyy")&amp;Dashboard!$B923,Transactions!$D:$D))</f>
        <v/>
      </c>
      <c r="O923" s="22" t="str">
        <f>IF($B923="","",SUMIF(Transactions!$F:$F,TEXT(Dashboard!O$3,"mmm-yyyy")&amp;Dashboard!$B923,Transactions!$D:$D))</f>
        <v/>
      </c>
      <c r="P923" s="22" t="str">
        <f t="shared" si="29"/>
        <v/>
      </c>
    </row>
    <row r="924" spans="1:16">
      <c r="A924" s="20" t="str">
        <f t="shared" si="30"/>
        <v/>
      </c>
      <c r="B924" s="21"/>
      <c r="C924" s="22" t="str">
        <f>IF($B924="","",SUMIF(Transactions!$F:$F,TEXT(Dashboard!C$3,"mmm-yyyy")&amp;Dashboard!$B924,Transactions!$D:$D))</f>
        <v/>
      </c>
      <c r="D924" s="22" t="str">
        <f>IF($B924="","",SUMIF(Transactions!$F:$F,TEXT(Dashboard!D$3,"mmm-yyyy")&amp;Dashboard!$B924,Transactions!$D:$D))</f>
        <v/>
      </c>
      <c r="E924" s="22" t="str">
        <f>IF($B924="","",SUMIF(Transactions!$F:$F,TEXT(Dashboard!E$3,"mmm-yyyy")&amp;Dashboard!$B924,Transactions!$D:$D))</f>
        <v/>
      </c>
      <c r="F924" s="22" t="str">
        <f>IF($B924="","",SUMIF(Transactions!$F:$F,TEXT(Dashboard!F$3,"mmm-yyyy")&amp;Dashboard!$B924,Transactions!$D:$D))</f>
        <v/>
      </c>
      <c r="G924" s="22" t="str">
        <f>IF($B924="","",SUMIF(Transactions!$F:$F,TEXT(Dashboard!G$3,"mmm-yyyy")&amp;Dashboard!$B924,Transactions!$D:$D))</f>
        <v/>
      </c>
      <c r="H924" s="22" t="str">
        <f>IF($B924="","",SUMIF(Transactions!$F:$F,TEXT(Dashboard!H$3,"mmm-yyyy")&amp;Dashboard!$B924,Transactions!$D:$D))</f>
        <v/>
      </c>
      <c r="I924" s="22" t="str">
        <f>IF($B924="","",SUMIF(Transactions!$F:$F,TEXT(Dashboard!I$3,"mmm-yyyy")&amp;Dashboard!$B924,Transactions!$D:$D))</f>
        <v/>
      </c>
      <c r="J924" s="22" t="str">
        <f>IF($B924="","",SUMIF(Transactions!$F:$F,TEXT(Dashboard!J$3,"mmm-yyyy")&amp;Dashboard!$B924,Transactions!$D:$D))</f>
        <v/>
      </c>
      <c r="K924" s="22" t="str">
        <f>IF($B924="","",SUMIF(Transactions!$F:$F,TEXT(Dashboard!K$3,"mmm-yyyy")&amp;Dashboard!$B924,Transactions!$D:$D))</f>
        <v/>
      </c>
      <c r="L924" s="22" t="str">
        <f>IF($B924="","",SUMIF(Transactions!$F:$F,TEXT(Dashboard!L$3,"mmm-yyyy")&amp;Dashboard!$B924,Transactions!$D:$D))</f>
        <v/>
      </c>
      <c r="M924" s="22" t="str">
        <f>IF($B924="","",SUMIF(Transactions!$F:$F,TEXT(Dashboard!M$3,"mmm-yyyy")&amp;Dashboard!$B924,Transactions!$D:$D))</f>
        <v/>
      </c>
      <c r="N924" s="22" t="str">
        <f>IF($B924="","",SUMIF(Transactions!$F:$F,TEXT(Dashboard!N$3,"mmm-yyyy")&amp;Dashboard!$B924,Transactions!$D:$D))</f>
        <v/>
      </c>
      <c r="O924" s="22" t="str">
        <f>IF($B924="","",SUMIF(Transactions!$F:$F,TEXT(Dashboard!O$3,"mmm-yyyy")&amp;Dashboard!$B924,Transactions!$D:$D))</f>
        <v/>
      </c>
      <c r="P924" s="22" t="str">
        <f t="shared" si="29"/>
        <v/>
      </c>
    </row>
    <row r="925" spans="1:16">
      <c r="A925" s="20" t="str">
        <f t="shared" si="30"/>
        <v/>
      </c>
      <c r="B925" s="21"/>
      <c r="C925" s="22" t="str">
        <f>IF($B925="","",SUMIF(Transactions!$F:$F,TEXT(Dashboard!C$3,"mmm-yyyy")&amp;Dashboard!$B925,Transactions!$D:$D))</f>
        <v/>
      </c>
      <c r="D925" s="22" t="str">
        <f>IF($B925="","",SUMIF(Transactions!$F:$F,TEXT(Dashboard!D$3,"mmm-yyyy")&amp;Dashboard!$B925,Transactions!$D:$D))</f>
        <v/>
      </c>
      <c r="E925" s="22" t="str">
        <f>IF($B925="","",SUMIF(Transactions!$F:$F,TEXT(Dashboard!E$3,"mmm-yyyy")&amp;Dashboard!$B925,Transactions!$D:$D))</f>
        <v/>
      </c>
      <c r="F925" s="22" t="str">
        <f>IF($B925="","",SUMIF(Transactions!$F:$F,TEXT(Dashboard!F$3,"mmm-yyyy")&amp;Dashboard!$B925,Transactions!$D:$D))</f>
        <v/>
      </c>
      <c r="G925" s="22" t="str">
        <f>IF($B925="","",SUMIF(Transactions!$F:$F,TEXT(Dashboard!G$3,"mmm-yyyy")&amp;Dashboard!$B925,Transactions!$D:$D))</f>
        <v/>
      </c>
      <c r="H925" s="22" t="str">
        <f>IF($B925="","",SUMIF(Transactions!$F:$F,TEXT(Dashboard!H$3,"mmm-yyyy")&amp;Dashboard!$B925,Transactions!$D:$D))</f>
        <v/>
      </c>
      <c r="I925" s="22" t="str">
        <f>IF($B925="","",SUMIF(Transactions!$F:$F,TEXT(Dashboard!I$3,"mmm-yyyy")&amp;Dashboard!$B925,Transactions!$D:$D))</f>
        <v/>
      </c>
      <c r="J925" s="22" t="str">
        <f>IF($B925="","",SUMIF(Transactions!$F:$F,TEXT(Dashboard!J$3,"mmm-yyyy")&amp;Dashboard!$B925,Transactions!$D:$D))</f>
        <v/>
      </c>
      <c r="K925" s="22" t="str">
        <f>IF($B925="","",SUMIF(Transactions!$F:$F,TEXT(Dashboard!K$3,"mmm-yyyy")&amp;Dashboard!$B925,Transactions!$D:$D))</f>
        <v/>
      </c>
      <c r="L925" s="22" t="str">
        <f>IF($B925="","",SUMIF(Transactions!$F:$F,TEXT(Dashboard!L$3,"mmm-yyyy")&amp;Dashboard!$B925,Transactions!$D:$D))</f>
        <v/>
      </c>
      <c r="M925" s="22" t="str">
        <f>IF($B925="","",SUMIF(Transactions!$F:$F,TEXT(Dashboard!M$3,"mmm-yyyy")&amp;Dashboard!$B925,Transactions!$D:$D))</f>
        <v/>
      </c>
      <c r="N925" s="22" t="str">
        <f>IF($B925="","",SUMIF(Transactions!$F:$F,TEXT(Dashboard!N$3,"mmm-yyyy")&amp;Dashboard!$B925,Transactions!$D:$D))</f>
        <v/>
      </c>
      <c r="O925" s="22" t="str">
        <f>IF($B925="","",SUMIF(Transactions!$F:$F,TEXT(Dashboard!O$3,"mmm-yyyy")&amp;Dashboard!$B925,Transactions!$D:$D))</f>
        <v/>
      </c>
      <c r="P925" s="22" t="str">
        <f t="shared" si="29"/>
        <v/>
      </c>
    </row>
    <row r="926" spans="1:16">
      <c r="A926" s="20" t="str">
        <f t="shared" si="30"/>
        <v/>
      </c>
      <c r="B926" s="21"/>
      <c r="C926" s="22" t="str">
        <f>IF($B926="","",SUMIF(Transactions!$F:$F,TEXT(Dashboard!C$3,"mmm-yyyy")&amp;Dashboard!$B926,Transactions!$D:$D))</f>
        <v/>
      </c>
      <c r="D926" s="22" t="str">
        <f>IF($B926="","",SUMIF(Transactions!$F:$F,TEXT(Dashboard!D$3,"mmm-yyyy")&amp;Dashboard!$B926,Transactions!$D:$D))</f>
        <v/>
      </c>
      <c r="E926" s="22" t="str">
        <f>IF($B926="","",SUMIF(Transactions!$F:$F,TEXT(Dashboard!E$3,"mmm-yyyy")&amp;Dashboard!$B926,Transactions!$D:$D))</f>
        <v/>
      </c>
      <c r="F926" s="22" t="str">
        <f>IF($B926="","",SUMIF(Transactions!$F:$F,TEXT(Dashboard!F$3,"mmm-yyyy")&amp;Dashboard!$B926,Transactions!$D:$D))</f>
        <v/>
      </c>
      <c r="G926" s="22" t="str">
        <f>IF($B926="","",SUMIF(Transactions!$F:$F,TEXT(Dashboard!G$3,"mmm-yyyy")&amp;Dashboard!$B926,Transactions!$D:$D))</f>
        <v/>
      </c>
      <c r="H926" s="22" t="str">
        <f>IF($B926="","",SUMIF(Transactions!$F:$F,TEXT(Dashboard!H$3,"mmm-yyyy")&amp;Dashboard!$B926,Transactions!$D:$D))</f>
        <v/>
      </c>
      <c r="I926" s="22" t="str">
        <f>IF($B926="","",SUMIF(Transactions!$F:$F,TEXT(Dashboard!I$3,"mmm-yyyy")&amp;Dashboard!$B926,Transactions!$D:$D))</f>
        <v/>
      </c>
      <c r="J926" s="22" t="str">
        <f>IF($B926="","",SUMIF(Transactions!$F:$F,TEXT(Dashboard!J$3,"mmm-yyyy")&amp;Dashboard!$B926,Transactions!$D:$D))</f>
        <v/>
      </c>
      <c r="K926" s="22" t="str">
        <f>IF($B926="","",SUMIF(Transactions!$F:$F,TEXT(Dashboard!K$3,"mmm-yyyy")&amp;Dashboard!$B926,Transactions!$D:$D))</f>
        <v/>
      </c>
      <c r="L926" s="22" t="str">
        <f>IF($B926="","",SUMIF(Transactions!$F:$F,TEXT(Dashboard!L$3,"mmm-yyyy")&amp;Dashboard!$B926,Transactions!$D:$D))</f>
        <v/>
      </c>
      <c r="M926" s="22" t="str">
        <f>IF($B926="","",SUMIF(Transactions!$F:$F,TEXT(Dashboard!M$3,"mmm-yyyy")&amp;Dashboard!$B926,Transactions!$D:$D))</f>
        <v/>
      </c>
      <c r="N926" s="22" t="str">
        <f>IF($B926="","",SUMIF(Transactions!$F:$F,TEXT(Dashboard!N$3,"mmm-yyyy")&amp;Dashboard!$B926,Transactions!$D:$D))</f>
        <v/>
      </c>
      <c r="O926" s="22" t="str">
        <f>IF($B926="","",SUMIF(Transactions!$F:$F,TEXT(Dashboard!O$3,"mmm-yyyy")&amp;Dashboard!$B926,Transactions!$D:$D))</f>
        <v/>
      </c>
      <c r="P926" s="22" t="str">
        <f t="shared" si="29"/>
        <v/>
      </c>
    </row>
    <row r="927" spans="1:16">
      <c r="A927" s="20" t="str">
        <f t="shared" si="30"/>
        <v/>
      </c>
      <c r="B927" s="21"/>
      <c r="C927" s="22" t="str">
        <f>IF($B927="","",SUMIF(Transactions!$F:$F,TEXT(Dashboard!C$3,"mmm-yyyy")&amp;Dashboard!$B927,Transactions!$D:$D))</f>
        <v/>
      </c>
      <c r="D927" s="22" t="str">
        <f>IF($B927="","",SUMIF(Transactions!$F:$F,TEXT(Dashboard!D$3,"mmm-yyyy")&amp;Dashboard!$B927,Transactions!$D:$D))</f>
        <v/>
      </c>
      <c r="E927" s="22" t="str">
        <f>IF($B927="","",SUMIF(Transactions!$F:$F,TEXT(Dashboard!E$3,"mmm-yyyy")&amp;Dashboard!$B927,Transactions!$D:$D))</f>
        <v/>
      </c>
      <c r="F927" s="22" t="str">
        <f>IF($B927="","",SUMIF(Transactions!$F:$F,TEXT(Dashboard!F$3,"mmm-yyyy")&amp;Dashboard!$B927,Transactions!$D:$D))</f>
        <v/>
      </c>
      <c r="G927" s="22" t="str">
        <f>IF($B927="","",SUMIF(Transactions!$F:$F,TEXT(Dashboard!G$3,"mmm-yyyy")&amp;Dashboard!$B927,Transactions!$D:$D))</f>
        <v/>
      </c>
      <c r="H927" s="22" t="str">
        <f>IF($B927="","",SUMIF(Transactions!$F:$F,TEXT(Dashboard!H$3,"mmm-yyyy")&amp;Dashboard!$B927,Transactions!$D:$D))</f>
        <v/>
      </c>
      <c r="I927" s="22" t="str">
        <f>IF($B927="","",SUMIF(Transactions!$F:$F,TEXT(Dashboard!I$3,"mmm-yyyy")&amp;Dashboard!$B927,Transactions!$D:$D))</f>
        <v/>
      </c>
      <c r="J927" s="22" t="str">
        <f>IF($B927="","",SUMIF(Transactions!$F:$F,TEXT(Dashboard!J$3,"mmm-yyyy")&amp;Dashboard!$B927,Transactions!$D:$D))</f>
        <v/>
      </c>
      <c r="K927" s="22" t="str">
        <f>IF($B927="","",SUMIF(Transactions!$F:$F,TEXT(Dashboard!K$3,"mmm-yyyy")&amp;Dashboard!$B927,Transactions!$D:$D))</f>
        <v/>
      </c>
      <c r="L927" s="22" t="str">
        <f>IF($B927="","",SUMIF(Transactions!$F:$F,TEXT(Dashboard!L$3,"mmm-yyyy")&amp;Dashboard!$B927,Transactions!$D:$D))</f>
        <v/>
      </c>
      <c r="M927" s="22" t="str">
        <f>IF($B927="","",SUMIF(Transactions!$F:$F,TEXT(Dashboard!M$3,"mmm-yyyy")&amp;Dashboard!$B927,Transactions!$D:$D))</f>
        <v/>
      </c>
      <c r="N927" s="22" t="str">
        <f>IF($B927="","",SUMIF(Transactions!$F:$F,TEXT(Dashboard!N$3,"mmm-yyyy")&amp;Dashboard!$B927,Transactions!$D:$D))</f>
        <v/>
      </c>
      <c r="O927" s="22" t="str">
        <f>IF($B927="","",SUMIF(Transactions!$F:$F,TEXT(Dashboard!O$3,"mmm-yyyy")&amp;Dashboard!$B927,Transactions!$D:$D))</f>
        <v/>
      </c>
      <c r="P927" s="22" t="str">
        <f t="shared" si="29"/>
        <v/>
      </c>
    </row>
    <row r="928" spans="1:16">
      <c r="A928" s="20" t="str">
        <f t="shared" si="30"/>
        <v/>
      </c>
      <c r="B928" s="21"/>
      <c r="C928" s="22" t="str">
        <f>IF($B928="","",SUMIF(Transactions!$F:$F,TEXT(Dashboard!C$3,"mmm-yyyy")&amp;Dashboard!$B928,Transactions!$D:$D))</f>
        <v/>
      </c>
      <c r="D928" s="22" t="str">
        <f>IF($B928="","",SUMIF(Transactions!$F:$F,TEXT(Dashboard!D$3,"mmm-yyyy")&amp;Dashboard!$B928,Transactions!$D:$D))</f>
        <v/>
      </c>
      <c r="E928" s="22" t="str">
        <f>IF($B928="","",SUMIF(Transactions!$F:$F,TEXT(Dashboard!E$3,"mmm-yyyy")&amp;Dashboard!$B928,Transactions!$D:$D))</f>
        <v/>
      </c>
      <c r="F928" s="22" t="str">
        <f>IF($B928="","",SUMIF(Transactions!$F:$F,TEXT(Dashboard!F$3,"mmm-yyyy")&amp;Dashboard!$B928,Transactions!$D:$D))</f>
        <v/>
      </c>
      <c r="G928" s="22" t="str">
        <f>IF($B928="","",SUMIF(Transactions!$F:$F,TEXT(Dashboard!G$3,"mmm-yyyy")&amp;Dashboard!$B928,Transactions!$D:$D))</f>
        <v/>
      </c>
      <c r="H928" s="22" t="str">
        <f>IF($B928="","",SUMIF(Transactions!$F:$F,TEXT(Dashboard!H$3,"mmm-yyyy")&amp;Dashboard!$B928,Transactions!$D:$D))</f>
        <v/>
      </c>
      <c r="I928" s="22" t="str">
        <f>IF($B928="","",SUMIF(Transactions!$F:$F,TEXT(Dashboard!I$3,"mmm-yyyy")&amp;Dashboard!$B928,Transactions!$D:$D))</f>
        <v/>
      </c>
      <c r="J928" s="22" t="str">
        <f>IF($B928="","",SUMIF(Transactions!$F:$F,TEXT(Dashboard!J$3,"mmm-yyyy")&amp;Dashboard!$B928,Transactions!$D:$D))</f>
        <v/>
      </c>
      <c r="K928" s="22" t="str">
        <f>IF($B928="","",SUMIF(Transactions!$F:$F,TEXT(Dashboard!K$3,"mmm-yyyy")&amp;Dashboard!$B928,Transactions!$D:$D))</f>
        <v/>
      </c>
      <c r="L928" s="22" t="str">
        <f>IF($B928="","",SUMIF(Transactions!$F:$F,TEXT(Dashboard!L$3,"mmm-yyyy")&amp;Dashboard!$B928,Transactions!$D:$D))</f>
        <v/>
      </c>
      <c r="M928" s="22" t="str">
        <f>IF($B928="","",SUMIF(Transactions!$F:$F,TEXT(Dashboard!M$3,"mmm-yyyy")&amp;Dashboard!$B928,Transactions!$D:$D))</f>
        <v/>
      </c>
      <c r="N928" s="22" t="str">
        <f>IF($B928="","",SUMIF(Transactions!$F:$F,TEXT(Dashboard!N$3,"mmm-yyyy")&amp;Dashboard!$B928,Transactions!$D:$D))</f>
        <v/>
      </c>
      <c r="O928" s="22" t="str">
        <f>IF($B928="","",SUMIF(Transactions!$F:$F,TEXT(Dashboard!O$3,"mmm-yyyy")&amp;Dashboard!$B928,Transactions!$D:$D))</f>
        <v/>
      </c>
      <c r="P928" s="22" t="str">
        <f t="shared" si="29"/>
        <v/>
      </c>
    </row>
    <row r="929" spans="1:16">
      <c r="A929" s="20" t="str">
        <f t="shared" si="30"/>
        <v/>
      </c>
      <c r="B929" s="21"/>
      <c r="C929" s="22" t="str">
        <f>IF($B929="","",SUMIF(Transactions!$F:$F,TEXT(Dashboard!C$3,"mmm-yyyy")&amp;Dashboard!$B929,Transactions!$D:$D))</f>
        <v/>
      </c>
      <c r="D929" s="22" t="str">
        <f>IF($B929="","",SUMIF(Transactions!$F:$F,TEXT(Dashboard!D$3,"mmm-yyyy")&amp;Dashboard!$B929,Transactions!$D:$D))</f>
        <v/>
      </c>
      <c r="E929" s="22" t="str">
        <f>IF($B929="","",SUMIF(Transactions!$F:$F,TEXT(Dashboard!E$3,"mmm-yyyy")&amp;Dashboard!$B929,Transactions!$D:$D))</f>
        <v/>
      </c>
      <c r="F929" s="22" t="str">
        <f>IF($B929="","",SUMIF(Transactions!$F:$F,TEXT(Dashboard!F$3,"mmm-yyyy")&amp;Dashboard!$B929,Transactions!$D:$D))</f>
        <v/>
      </c>
      <c r="G929" s="22" t="str">
        <f>IF($B929="","",SUMIF(Transactions!$F:$F,TEXT(Dashboard!G$3,"mmm-yyyy")&amp;Dashboard!$B929,Transactions!$D:$D))</f>
        <v/>
      </c>
      <c r="H929" s="22" t="str">
        <f>IF($B929="","",SUMIF(Transactions!$F:$F,TEXT(Dashboard!H$3,"mmm-yyyy")&amp;Dashboard!$B929,Transactions!$D:$D))</f>
        <v/>
      </c>
      <c r="I929" s="22" t="str">
        <f>IF($B929="","",SUMIF(Transactions!$F:$F,TEXT(Dashboard!I$3,"mmm-yyyy")&amp;Dashboard!$B929,Transactions!$D:$D))</f>
        <v/>
      </c>
      <c r="J929" s="22" t="str">
        <f>IF($B929="","",SUMIF(Transactions!$F:$F,TEXT(Dashboard!J$3,"mmm-yyyy")&amp;Dashboard!$B929,Transactions!$D:$D))</f>
        <v/>
      </c>
      <c r="K929" s="22" t="str">
        <f>IF($B929="","",SUMIF(Transactions!$F:$F,TEXT(Dashboard!K$3,"mmm-yyyy")&amp;Dashboard!$B929,Transactions!$D:$D))</f>
        <v/>
      </c>
      <c r="L929" s="22" t="str">
        <f>IF($B929="","",SUMIF(Transactions!$F:$F,TEXT(Dashboard!L$3,"mmm-yyyy")&amp;Dashboard!$B929,Transactions!$D:$D))</f>
        <v/>
      </c>
      <c r="M929" s="22" t="str">
        <f>IF($B929="","",SUMIF(Transactions!$F:$F,TEXT(Dashboard!M$3,"mmm-yyyy")&amp;Dashboard!$B929,Transactions!$D:$D))</f>
        <v/>
      </c>
      <c r="N929" s="22" t="str">
        <f>IF($B929="","",SUMIF(Transactions!$F:$F,TEXT(Dashboard!N$3,"mmm-yyyy")&amp;Dashboard!$B929,Transactions!$D:$D))</f>
        <v/>
      </c>
      <c r="O929" s="22" t="str">
        <f>IF($B929="","",SUMIF(Transactions!$F:$F,TEXT(Dashboard!O$3,"mmm-yyyy")&amp;Dashboard!$B929,Transactions!$D:$D))</f>
        <v/>
      </c>
      <c r="P929" s="22" t="str">
        <f t="shared" si="29"/>
        <v/>
      </c>
    </row>
    <row r="930" spans="1:16">
      <c r="A930" s="20" t="str">
        <f t="shared" si="30"/>
        <v/>
      </c>
      <c r="B930" s="21"/>
      <c r="C930" s="22" t="str">
        <f>IF($B930="","",SUMIF(Transactions!$F:$F,TEXT(Dashboard!C$3,"mmm-yyyy")&amp;Dashboard!$B930,Transactions!$D:$D))</f>
        <v/>
      </c>
      <c r="D930" s="22" t="str">
        <f>IF($B930="","",SUMIF(Transactions!$F:$F,TEXT(Dashboard!D$3,"mmm-yyyy")&amp;Dashboard!$B930,Transactions!$D:$D))</f>
        <v/>
      </c>
      <c r="E930" s="22" t="str">
        <f>IF($B930="","",SUMIF(Transactions!$F:$F,TEXT(Dashboard!E$3,"mmm-yyyy")&amp;Dashboard!$B930,Transactions!$D:$D))</f>
        <v/>
      </c>
      <c r="F930" s="22" t="str">
        <f>IF($B930="","",SUMIF(Transactions!$F:$F,TEXT(Dashboard!F$3,"mmm-yyyy")&amp;Dashboard!$B930,Transactions!$D:$D))</f>
        <v/>
      </c>
      <c r="G930" s="22" t="str">
        <f>IF($B930="","",SUMIF(Transactions!$F:$F,TEXT(Dashboard!G$3,"mmm-yyyy")&amp;Dashboard!$B930,Transactions!$D:$D))</f>
        <v/>
      </c>
      <c r="H930" s="22" t="str">
        <f>IF($B930="","",SUMIF(Transactions!$F:$F,TEXT(Dashboard!H$3,"mmm-yyyy")&amp;Dashboard!$B930,Transactions!$D:$D))</f>
        <v/>
      </c>
      <c r="I930" s="22" t="str">
        <f>IF($B930="","",SUMIF(Transactions!$F:$F,TEXT(Dashboard!I$3,"mmm-yyyy")&amp;Dashboard!$B930,Transactions!$D:$D))</f>
        <v/>
      </c>
      <c r="J930" s="22" t="str">
        <f>IF($B930="","",SUMIF(Transactions!$F:$F,TEXT(Dashboard!J$3,"mmm-yyyy")&amp;Dashboard!$B930,Transactions!$D:$D))</f>
        <v/>
      </c>
      <c r="K930" s="22" t="str">
        <f>IF($B930="","",SUMIF(Transactions!$F:$F,TEXT(Dashboard!K$3,"mmm-yyyy")&amp;Dashboard!$B930,Transactions!$D:$D))</f>
        <v/>
      </c>
      <c r="L930" s="22" t="str">
        <f>IF($B930="","",SUMIF(Transactions!$F:$F,TEXT(Dashboard!L$3,"mmm-yyyy")&amp;Dashboard!$B930,Transactions!$D:$D))</f>
        <v/>
      </c>
      <c r="M930" s="22" t="str">
        <f>IF($B930="","",SUMIF(Transactions!$F:$F,TEXT(Dashboard!M$3,"mmm-yyyy")&amp;Dashboard!$B930,Transactions!$D:$D))</f>
        <v/>
      </c>
      <c r="N930" s="22" t="str">
        <f>IF($B930="","",SUMIF(Transactions!$F:$F,TEXT(Dashboard!N$3,"mmm-yyyy")&amp;Dashboard!$B930,Transactions!$D:$D))</f>
        <v/>
      </c>
      <c r="O930" s="22" t="str">
        <f>IF($B930="","",SUMIF(Transactions!$F:$F,TEXT(Dashboard!O$3,"mmm-yyyy")&amp;Dashboard!$B930,Transactions!$D:$D))</f>
        <v/>
      </c>
      <c r="P930" s="22" t="str">
        <f t="shared" si="29"/>
        <v/>
      </c>
    </row>
    <row r="931" spans="1:16">
      <c r="A931" s="20" t="str">
        <f t="shared" si="30"/>
        <v/>
      </c>
      <c r="B931" s="21"/>
      <c r="C931" s="22" t="str">
        <f>IF($B931="","",SUMIF(Transactions!$F:$F,TEXT(Dashboard!C$3,"mmm-yyyy")&amp;Dashboard!$B931,Transactions!$D:$D))</f>
        <v/>
      </c>
      <c r="D931" s="22" t="str">
        <f>IF($B931="","",SUMIF(Transactions!$F:$F,TEXT(Dashboard!D$3,"mmm-yyyy")&amp;Dashboard!$B931,Transactions!$D:$D))</f>
        <v/>
      </c>
      <c r="E931" s="22" t="str">
        <f>IF($B931="","",SUMIF(Transactions!$F:$F,TEXT(Dashboard!E$3,"mmm-yyyy")&amp;Dashboard!$B931,Transactions!$D:$D))</f>
        <v/>
      </c>
      <c r="F931" s="22" t="str">
        <f>IF($B931="","",SUMIF(Transactions!$F:$F,TEXT(Dashboard!F$3,"mmm-yyyy")&amp;Dashboard!$B931,Transactions!$D:$D))</f>
        <v/>
      </c>
      <c r="G931" s="22" t="str">
        <f>IF($B931="","",SUMIF(Transactions!$F:$F,TEXT(Dashboard!G$3,"mmm-yyyy")&amp;Dashboard!$B931,Transactions!$D:$D))</f>
        <v/>
      </c>
      <c r="H931" s="22" t="str">
        <f>IF($B931="","",SUMIF(Transactions!$F:$F,TEXT(Dashboard!H$3,"mmm-yyyy")&amp;Dashboard!$B931,Transactions!$D:$D))</f>
        <v/>
      </c>
      <c r="I931" s="22" t="str">
        <f>IF($B931="","",SUMIF(Transactions!$F:$F,TEXT(Dashboard!I$3,"mmm-yyyy")&amp;Dashboard!$B931,Transactions!$D:$D))</f>
        <v/>
      </c>
      <c r="J931" s="22" t="str">
        <f>IF($B931="","",SUMIF(Transactions!$F:$F,TEXT(Dashboard!J$3,"mmm-yyyy")&amp;Dashboard!$B931,Transactions!$D:$D))</f>
        <v/>
      </c>
      <c r="K931" s="22" t="str">
        <f>IF($B931="","",SUMIF(Transactions!$F:$F,TEXT(Dashboard!K$3,"mmm-yyyy")&amp;Dashboard!$B931,Transactions!$D:$D))</f>
        <v/>
      </c>
      <c r="L931" s="22" t="str">
        <f>IF($B931="","",SUMIF(Transactions!$F:$F,TEXT(Dashboard!L$3,"mmm-yyyy")&amp;Dashboard!$B931,Transactions!$D:$D))</f>
        <v/>
      </c>
      <c r="M931" s="22" t="str">
        <f>IF($B931="","",SUMIF(Transactions!$F:$F,TEXT(Dashboard!M$3,"mmm-yyyy")&amp;Dashboard!$B931,Transactions!$D:$D))</f>
        <v/>
      </c>
      <c r="N931" s="22" t="str">
        <f>IF($B931="","",SUMIF(Transactions!$F:$F,TEXT(Dashboard!N$3,"mmm-yyyy")&amp;Dashboard!$B931,Transactions!$D:$D))</f>
        <v/>
      </c>
      <c r="O931" s="22" t="str">
        <f>IF($B931="","",SUMIF(Transactions!$F:$F,TEXT(Dashboard!O$3,"mmm-yyyy")&amp;Dashboard!$B931,Transactions!$D:$D))</f>
        <v/>
      </c>
      <c r="P931" s="22" t="str">
        <f t="shared" si="29"/>
        <v/>
      </c>
    </row>
    <row r="932" spans="1:16">
      <c r="A932" s="20" t="str">
        <f t="shared" si="30"/>
        <v/>
      </c>
      <c r="B932" s="21"/>
      <c r="C932" s="22" t="str">
        <f>IF($B932="","",SUMIF(Transactions!$F:$F,TEXT(Dashboard!C$3,"mmm-yyyy")&amp;Dashboard!$B932,Transactions!$D:$D))</f>
        <v/>
      </c>
      <c r="D932" s="22" t="str">
        <f>IF($B932="","",SUMIF(Transactions!$F:$F,TEXT(Dashboard!D$3,"mmm-yyyy")&amp;Dashboard!$B932,Transactions!$D:$D))</f>
        <v/>
      </c>
      <c r="E932" s="22" t="str">
        <f>IF($B932="","",SUMIF(Transactions!$F:$F,TEXT(Dashboard!E$3,"mmm-yyyy")&amp;Dashboard!$B932,Transactions!$D:$D))</f>
        <v/>
      </c>
      <c r="F932" s="22" t="str">
        <f>IF($B932="","",SUMIF(Transactions!$F:$F,TEXT(Dashboard!F$3,"mmm-yyyy")&amp;Dashboard!$B932,Transactions!$D:$D))</f>
        <v/>
      </c>
      <c r="G932" s="22" t="str">
        <f>IF($B932="","",SUMIF(Transactions!$F:$F,TEXT(Dashboard!G$3,"mmm-yyyy")&amp;Dashboard!$B932,Transactions!$D:$D))</f>
        <v/>
      </c>
      <c r="H932" s="22" t="str">
        <f>IF($B932="","",SUMIF(Transactions!$F:$F,TEXT(Dashboard!H$3,"mmm-yyyy")&amp;Dashboard!$B932,Transactions!$D:$D))</f>
        <v/>
      </c>
      <c r="I932" s="22" t="str">
        <f>IF($B932="","",SUMIF(Transactions!$F:$F,TEXT(Dashboard!I$3,"mmm-yyyy")&amp;Dashboard!$B932,Transactions!$D:$D))</f>
        <v/>
      </c>
      <c r="J932" s="22" t="str">
        <f>IF($B932="","",SUMIF(Transactions!$F:$F,TEXT(Dashboard!J$3,"mmm-yyyy")&amp;Dashboard!$B932,Transactions!$D:$D))</f>
        <v/>
      </c>
      <c r="K932" s="22" t="str">
        <f>IF($B932="","",SUMIF(Transactions!$F:$F,TEXT(Dashboard!K$3,"mmm-yyyy")&amp;Dashboard!$B932,Transactions!$D:$D))</f>
        <v/>
      </c>
      <c r="L932" s="22" t="str">
        <f>IF($B932="","",SUMIF(Transactions!$F:$F,TEXT(Dashboard!L$3,"mmm-yyyy")&amp;Dashboard!$B932,Transactions!$D:$D))</f>
        <v/>
      </c>
      <c r="M932" s="22" t="str">
        <f>IF($B932="","",SUMIF(Transactions!$F:$F,TEXT(Dashboard!M$3,"mmm-yyyy")&amp;Dashboard!$B932,Transactions!$D:$D))</f>
        <v/>
      </c>
      <c r="N932" s="22" t="str">
        <f>IF($B932="","",SUMIF(Transactions!$F:$F,TEXT(Dashboard!N$3,"mmm-yyyy")&amp;Dashboard!$B932,Transactions!$D:$D))</f>
        <v/>
      </c>
      <c r="O932" s="22" t="str">
        <f>IF($B932="","",SUMIF(Transactions!$F:$F,TEXT(Dashboard!O$3,"mmm-yyyy")&amp;Dashboard!$B932,Transactions!$D:$D))</f>
        <v/>
      </c>
      <c r="P932" s="22" t="str">
        <f t="shared" si="29"/>
        <v/>
      </c>
    </row>
    <row r="933" spans="1:16">
      <c r="A933" s="20" t="str">
        <f t="shared" si="30"/>
        <v/>
      </c>
      <c r="B933" s="21"/>
      <c r="C933" s="22" t="str">
        <f>IF($B933="","",SUMIF(Transactions!$F:$F,TEXT(Dashboard!C$3,"mmm-yyyy")&amp;Dashboard!$B933,Transactions!$D:$D))</f>
        <v/>
      </c>
      <c r="D933" s="22" t="str">
        <f>IF($B933="","",SUMIF(Transactions!$F:$F,TEXT(Dashboard!D$3,"mmm-yyyy")&amp;Dashboard!$B933,Transactions!$D:$D))</f>
        <v/>
      </c>
      <c r="E933" s="22" t="str">
        <f>IF($B933="","",SUMIF(Transactions!$F:$F,TEXT(Dashboard!E$3,"mmm-yyyy")&amp;Dashboard!$B933,Transactions!$D:$D))</f>
        <v/>
      </c>
      <c r="F933" s="22" t="str">
        <f>IF($B933="","",SUMIF(Transactions!$F:$F,TEXT(Dashboard!F$3,"mmm-yyyy")&amp;Dashboard!$B933,Transactions!$D:$D))</f>
        <v/>
      </c>
      <c r="G933" s="22" t="str">
        <f>IF($B933="","",SUMIF(Transactions!$F:$F,TEXT(Dashboard!G$3,"mmm-yyyy")&amp;Dashboard!$B933,Transactions!$D:$D))</f>
        <v/>
      </c>
      <c r="H933" s="22" t="str">
        <f>IF($B933="","",SUMIF(Transactions!$F:$F,TEXT(Dashboard!H$3,"mmm-yyyy")&amp;Dashboard!$B933,Transactions!$D:$D))</f>
        <v/>
      </c>
      <c r="I933" s="22" t="str">
        <f>IF($B933="","",SUMIF(Transactions!$F:$F,TEXT(Dashboard!I$3,"mmm-yyyy")&amp;Dashboard!$B933,Transactions!$D:$D))</f>
        <v/>
      </c>
      <c r="J933" s="22" t="str">
        <f>IF($B933="","",SUMIF(Transactions!$F:$F,TEXT(Dashboard!J$3,"mmm-yyyy")&amp;Dashboard!$B933,Transactions!$D:$D))</f>
        <v/>
      </c>
      <c r="K933" s="22" t="str">
        <f>IF($B933="","",SUMIF(Transactions!$F:$F,TEXT(Dashboard!K$3,"mmm-yyyy")&amp;Dashboard!$B933,Transactions!$D:$D))</f>
        <v/>
      </c>
      <c r="L933" s="22" t="str">
        <f>IF($B933="","",SUMIF(Transactions!$F:$F,TEXT(Dashboard!L$3,"mmm-yyyy")&amp;Dashboard!$B933,Transactions!$D:$D))</f>
        <v/>
      </c>
      <c r="M933" s="22" t="str">
        <f>IF($B933="","",SUMIF(Transactions!$F:$F,TEXT(Dashboard!M$3,"mmm-yyyy")&amp;Dashboard!$B933,Transactions!$D:$D))</f>
        <v/>
      </c>
      <c r="N933" s="22" t="str">
        <f>IF($B933="","",SUMIF(Transactions!$F:$F,TEXT(Dashboard!N$3,"mmm-yyyy")&amp;Dashboard!$B933,Transactions!$D:$D))</f>
        <v/>
      </c>
      <c r="O933" s="22" t="str">
        <f>IF($B933="","",SUMIF(Transactions!$F:$F,TEXT(Dashboard!O$3,"mmm-yyyy")&amp;Dashboard!$B933,Transactions!$D:$D))</f>
        <v/>
      </c>
      <c r="P933" s="22" t="str">
        <f t="shared" si="29"/>
        <v/>
      </c>
    </row>
    <row r="934" spans="1:16">
      <c r="A934" s="20" t="str">
        <f t="shared" si="30"/>
        <v/>
      </c>
      <c r="B934" s="21"/>
      <c r="C934" s="22" t="str">
        <f>IF($B934="","",SUMIF(Transactions!$F:$F,TEXT(Dashboard!C$3,"mmm-yyyy")&amp;Dashboard!$B934,Transactions!$D:$D))</f>
        <v/>
      </c>
      <c r="D934" s="22" t="str">
        <f>IF($B934="","",SUMIF(Transactions!$F:$F,TEXT(Dashboard!D$3,"mmm-yyyy")&amp;Dashboard!$B934,Transactions!$D:$D))</f>
        <v/>
      </c>
      <c r="E934" s="22" t="str">
        <f>IF($B934="","",SUMIF(Transactions!$F:$F,TEXT(Dashboard!E$3,"mmm-yyyy")&amp;Dashboard!$B934,Transactions!$D:$D))</f>
        <v/>
      </c>
      <c r="F934" s="22" t="str">
        <f>IF($B934="","",SUMIF(Transactions!$F:$F,TEXT(Dashboard!F$3,"mmm-yyyy")&amp;Dashboard!$B934,Transactions!$D:$D))</f>
        <v/>
      </c>
      <c r="G934" s="22" t="str">
        <f>IF($B934="","",SUMIF(Transactions!$F:$F,TEXT(Dashboard!G$3,"mmm-yyyy")&amp;Dashboard!$B934,Transactions!$D:$D))</f>
        <v/>
      </c>
      <c r="H934" s="22" t="str">
        <f>IF($B934="","",SUMIF(Transactions!$F:$F,TEXT(Dashboard!H$3,"mmm-yyyy")&amp;Dashboard!$B934,Transactions!$D:$D))</f>
        <v/>
      </c>
      <c r="I934" s="22" t="str">
        <f>IF($B934="","",SUMIF(Transactions!$F:$F,TEXT(Dashboard!I$3,"mmm-yyyy")&amp;Dashboard!$B934,Transactions!$D:$D))</f>
        <v/>
      </c>
      <c r="J934" s="22" t="str">
        <f>IF($B934="","",SUMIF(Transactions!$F:$F,TEXT(Dashboard!J$3,"mmm-yyyy")&amp;Dashboard!$B934,Transactions!$D:$D))</f>
        <v/>
      </c>
      <c r="K934" s="22" t="str">
        <f>IF($B934="","",SUMIF(Transactions!$F:$F,TEXT(Dashboard!K$3,"mmm-yyyy")&amp;Dashboard!$B934,Transactions!$D:$D))</f>
        <v/>
      </c>
      <c r="L934" s="22" t="str">
        <f>IF($B934="","",SUMIF(Transactions!$F:$F,TEXT(Dashboard!L$3,"mmm-yyyy")&amp;Dashboard!$B934,Transactions!$D:$D))</f>
        <v/>
      </c>
      <c r="M934" s="22" t="str">
        <f>IF($B934="","",SUMIF(Transactions!$F:$F,TEXT(Dashboard!M$3,"mmm-yyyy")&amp;Dashboard!$B934,Transactions!$D:$D))</f>
        <v/>
      </c>
      <c r="N934" s="22" t="str">
        <f>IF($B934="","",SUMIF(Transactions!$F:$F,TEXT(Dashboard!N$3,"mmm-yyyy")&amp;Dashboard!$B934,Transactions!$D:$D))</f>
        <v/>
      </c>
      <c r="O934" s="22" t="str">
        <f>IF($B934="","",SUMIF(Transactions!$F:$F,TEXT(Dashboard!O$3,"mmm-yyyy")&amp;Dashboard!$B934,Transactions!$D:$D))</f>
        <v/>
      </c>
      <c r="P934" s="22" t="str">
        <f t="shared" si="29"/>
        <v/>
      </c>
    </row>
    <row r="935" spans="1:16">
      <c r="A935" s="20" t="str">
        <f t="shared" si="30"/>
        <v/>
      </c>
      <c r="B935" s="21"/>
      <c r="C935" s="22" t="str">
        <f>IF($B935="","",SUMIF(Transactions!$F:$F,TEXT(Dashboard!C$3,"mmm-yyyy")&amp;Dashboard!$B935,Transactions!$D:$D))</f>
        <v/>
      </c>
      <c r="D935" s="22" t="str">
        <f>IF($B935="","",SUMIF(Transactions!$F:$F,TEXT(Dashboard!D$3,"mmm-yyyy")&amp;Dashboard!$B935,Transactions!$D:$D))</f>
        <v/>
      </c>
      <c r="E935" s="22" t="str">
        <f>IF($B935="","",SUMIF(Transactions!$F:$F,TEXT(Dashboard!E$3,"mmm-yyyy")&amp;Dashboard!$B935,Transactions!$D:$D))</f>
        <v/>
      </c>
      <c r="F935" s="22" t="str">
        <f>IF($B935="","",SUMIF(Transactions!$F:$F,TEXT(Dashboard!F$3,"mmm-yyyy")&amp;Dashboard!$B935,Transactions!$D:$D))</f>
        <v/>
      </c>
      <c r="G935" s="22" t="str">
        <f>IF($B935="","",SUMIF(Transactions!$F:$F,TEXT(Dashboard!G$3,"mmm-yyyy")&amp;Dashboard!$B935,Transactions!$D:$D))</f>
        <v/>
      </c>
      <c r="H935" s="22" t="str">
        <f>IF($B935="","",SUMIF(Transactions!$F:$F,TEXT(Dashboard!H$3,"mmm-yyyy")&amp;Dashboard!$B935,Transactions!$D:$D))</f>
        <v/>
      </c>
      <c r="I935" s="22" t="str">
        <f>IF($B935="","",SUMIF(Transactions!$F:$F,TEXT(Dashboard!I$3,"mmm-yyyy")&amp;Dashboard!$B935,Transactions!$D:$D))</f>
        <v/>
      </c>
      <c r="J935" s="22" t="str">
        <f>IF($B935="","",SUMIF(Transactions!$F:$F,TEXT(Dashboard!J$3,"mmm-yyyy")&amp;Dashboard!$B935,Transactions!$D:$D))</f>
        <v/>
      </c>
      <c r="K935" s="22" t="str">
        <f>IF($B935="","",SUMIF(Transactions!$F:$F,TEXT(Dashboard!K$3,"mmm-yyyy")&amp;Dashboard!$B935,Transactions!$D:$D))</f>
        <v/>
      </c>
      <c r="L935" s="22" t="str">
        <f>IF($B935="","",SUMIF(Transactions!$F:$F,TEXT(Dashboard!L$3,"mmm-yyyy")&amp;Dashboard!$B935,Transactions!$D:$D))</f>
        <v/>
      </c>
      <c r="M935" s="22" t="str">
        <f>IF($B935="","",SUMIF(Transactions!$F:$F,TEXT(Dashboard!M$3,"mmm-yyyy")&amp;Dashboard!$B935,Transactions!$D:$D))</f>
        <v/>
      </c>
      <c r="N935" s="22" t="str">
        <f>IF($B935="","",SUMIF(Transactions!$F:$F,TEXT(Dashboard!N$3,"mmm-yyyy")&amp;Dashboard!$B935,Transactions!$D:$D))</f>
        <v/>
      </c>
      <c r="O935" s="22" t="str">
        <f>IF($B935="","",SUMIF(Transactions!$F:$F,TEXT(Dashboard!O$3,"mmm-yyyy")&amp;Dashboard!$B935,Transactions!$D:$D))</f>
        <v/>
      </c>
      <c r="P935" s="22" t="str">
        <f t="shared" si="29"/>
        <v/>
      </c>
    </row>
    <row r="936" spans="1:16">
      <c r="A936" s="20" t="str">
        <f t="shared" si="30"/>
        <v/>
      </c>
      <c r="B936" s="21"/>
      <c r="C936" s="22" t="str">
        <f>IF($B936="","",SUMIF(Transactions!$F:$F,TEXT(Dashboard!C$3,"mmm-yyyy")&amp;Dashboard!$B936,Transactions!$D:$D))</f>
        <v/>
      </c>
      <c r="D936" s="22" t="str">
        <f>IF($B936="","",SUMIF(Transactions!$F:$F,TEXT(Dashboard!D$3,"mmm-yyyy")&amp;Dashboard!$B936,Transactions!$D:$D))</f>
        <v/>
      </c>
      <c r="E936" s="22" t="str">
        <f>IF($B936="","",SUMIF(Transactions!$F:$F,TEXT(Dashboard!E$3,"mmm-yyyy")&amp;Dashboard!$B936,Transactions!$D:$D))</f>
        <v/>
      </c>
      <c r="F936" s="22" t="str">
        <f>IF($B936="","",SUMIF(Transactions!$F:$F,TEXT(Dashboard!F$3,"mmm-yyyy")&amp;Dashboard!$B936,Transactions!$D:$D))</f>
        <v/>
      </c>
      <c r="G936" s="22" t="str">
        <f>IF($B936="","",SUMIF(Transactions!$F:$F,TEXT(Dashboard!G$3,"mmm-yyyy")&amp;Dashboard!$B936,Transactions!$D:$D))</f>
        <v/>
      </c>
      <c r="H936" s="22" t="str">
        <f>IF($B936="","",SUMIF(Transactions!$F:$F,TEXT(Dashboard!H$3,"mmm-yyyy")&amp;Dashboard!$B936,Transactions!$D:$D))</f>
        <v/>
      </c>
      <c r="I936" s="22" t="str">
        <f>IF($B936="","",SUMIF(Transactions!$F:$F,TEXT(Dashboard!I$3,"mmm-yyyy")&amp;Dashboard!$B936,Transactions!$D:$D))</f>
        <v/>
      </c>
      <c r="J936" s="22" t="str">
        <f>IF($B936="","",SUMIF(Transactions!$F:$F,TEXT(Dashboard!J$3,"mmm-yyyy")&amp;Dashboard!$B936,Transactions!$D:$D))</f>
        <v/>
      </c>
      <c r="K936" s="22" t="str">
        <f>IF($B936="","",SUMIF(Transactions!$F:$F,TEXT(Dashboard!K$3,"mmm-yyyy")&amp;Dashboard!$B936,Transactions!$D:$D))</f>
        <v/>
      </c>
      <c r="L936" s="22" t="str">
        <f>IF($B936="","",SUMIF(Transactions!$F:$F,TEXT(Dashboard!L$3,"mmm-yyyy")&amp;Dashboard!$B936,Transactions!$D:$D))</f>
        <v/>
      </c>
      <c r="M936" s="22" t="str">
        <f>IF($B936="","",SUMIF(Transactions!$F:$F,TEXT(Dashboard!M$3,"mmm-yyyy")&amp;Dashboard!$B936,Transactions!$D:$D))</f>
        <v/>
      </c>
      <c r="N936" s="22" t="str">
        <f>IF($B936="","",SUMIF(Transactions!$F:$F,TEXT(Dashboard!N$3,"mmm-yyyy")&amp;Dashboard!$B936,Transactions!$D:$D))</f>
        <v/>
      </c>
      <c r="O936" s="22" t="str">
        <f>IF($B936="","",SUMIF(Transactions!$F:$F,TEXT(Dashboard!O$3,"mmm-yyyy")&amp;Dashboard!$B936,Transactions!$D:$D))</f>
        <v/>
      </c>
      <c r="P936" s="22" t="str">
        <f t="shared" si="29"/>
        <v/>
      </c>
    </row>
    <row r="937" spans="1:16">
      <c r="A937" s="20" t="str">
        <f t="shared" si="30"/>
        <v/>
      </c>
      <c r="B937" s="21"/>
      <c r="C937" s="22" t="str">
        <f>IF($B937="","",SUMIF(Transactions!$F:$F,TEXT(Dashboard!C$3,"mmm-yyyy")&amp;Dashboard!$B937,Transactions!$D:$D))</f>
        <v/>
      </c>
      <c r="D937" s="22" t="str">
        <f>IF($B937="","",SUMIF(Transactions!$F:$F,TEXT(Dashboard!D$3,"mmm-yyyy")&amp;Dashboard!$B937,Transactions!$D:$D))</f>
        <v/>
      </c>
      <c r="E937" s="22" t="str">
        <f>IF($B937="","",SUMIF(Transactions!$F:$F,TEXT(Dashboard!E$3,"mmm-yyyy")&amp;Dashboard!$B937,Transactions!$D:$D))</f>
        <v/>
      </c>
      <c r="F937" s="22" t="str">
        <f>IF($B937="","",SUMIF(Transactions!$F:$F,TEXT(Dashboard!F$3,"mmm-yyyy")&amp;Dashboard!$B937,Transactions!$D:$D))</f>
        <v/>
      </c>
      <c r="G937" s="22" t="str">
        <f>IF($B937="","",SUMIF(Transactions!$F:$F,TEXT(Dashboard!G$3,"mmm-yyyy")&amp;Dashboard!$B937,Transactions!$D:$D))</f>
        <v/>
      </c>
      <c r="H937" s="22" t="str">
        <f>IF($B937="","",SUMIF(Transactions!$F:$F,TEXT(Dashboard!H$3,"mmm-yyyy")&amp;Dashboard!$B937,Transactions!$D:$D))</f>
        <v/>
      </c>
      <c r="I937" s="22" t="str">
        <f>IF($B937="","",SUMIF(Transactions!$F:$F,TEXT(Dashboard!I$3,"mmm-yyyy")&amp;Dashboard!$B937,Transactions!$D:$D))</f>
        <v/>
      </c>
      <c r="J937" s="22" t="str">
        <f>IF($B937="","",SUMIF(Transactions!$F:$F,TEXT(Dashboard!J$3,"mmm-yyyy")&amp;Dashboard!$B937,Transactions!$D:$D))</f>
        <v/>
      </c>
      <c r="K937" s="22" t="str">
        <f>IF($B937="","",SUMIF(Transactions!$F:$F,TEXT(Dashboard!K$3,"mmm-yyyy")&amp;Dashboard!$B937,Transactions!$D:$D))</f>
        <v/>
      </c>
      <c r="L937" s="22" t="str">
        <f>IF($B937="","",SUMIF(Transactions!$F:$F,TEXT(Dashboard!L$3,"mmm-yyyy")&amp;Dashboard!$B937,Transactions!$D:$D))</f>
        <v/>
      </c>
      <c r="M937" s="22" t="str">
        <f>IF($B937="","",SUMIF(Transactions!$F:$F,TEXT(Dashboard!M$3,"mmm-yyyy")&amp;Dashboard!$B937,Transactions!$D:$D))</f>
        <v/>
      </c>
      <c r="N937" s="22" t="str">
        <f>IF($B937="","",SUMIF(Transactions!$F:$F,TEXT(Dashboard!N$3,"mmm-yyyy")&amp;Dashboard!$B937,Transactions!$D:$D))</f>
        <v/>
      </c>
      <c r="O937" s="22" t="str">
        <f>IF($B937="","",SUMIF(Transactions!$F:$F,TEXT(Dashboard!O$3,"mmm-yyyy")&amp;Dashboard!$B937,Transactions!$D:$D))</f>
        <v/>
      </c>
      <c r="P937" s="22" t="str">
        <f t="shared" si="29"/>
        <v/>
      </c>
    </row>
    <row r="938" spans="1:16">
      <c r="A938" s="20" t="str">
        <f t="shared" si="30"/>
        <v/>
      </c>
      <c r="B938" s="21"/>
      <c r="C938" s="22" t="str">
        <f>IF($B938="","",SUMIF(Transactions!$F:$F,TEXT(Dashboard!C$3,"mmm-yyyy")&amp;Dashboard!$B938,Transactions!$D:$D))</f>
        <v/>
      </c>
      <c r="D938" s="22" t="str">
        <f>IF($B938="","",SUMIF(Transactions!$F:$F,TEXT(Dashboard!D$3,"mmm-yyyy")&amp;Dashboard!$B938,Transactions!$D:$D))</f>
        <v/>
      </c>
      <c r="E938" s="22" t="str">
        <f>IF($B938="","",SUMIF(Transactions!$F:$F,TEXT(Dashboard!E$3,"mmm-yyyy")&amp;Dashboard!$B938,Transactions!$D:$D))</f>
        <v/>
      </c>
      <c r="F938" s="22" t="str">
        <f>IF($B938="","",SUMIF(Transactions!$F:$F,TEXT(Dashboard!F$3,"mmm-yyyy")&amp;Dashboard!$B938,Transactions!$D:$D))</f>
        <v/>
      </c>
      <c r="G938" s="22" t="str">
        <f>IF($B938="","",SUMIF(Transactions!$F:$F,TEXT(Dashboard!G$3,"mmm-yyyy")&amp;Dashboard!$B938,Transactions!$D:$D))</f>
        <v/>
      </c>
      <c r="H938" s="22" t="str">
        <f>IF($B938="","",SUMIF(Transactions!$F:$F,TEXT(Dashboard!H$3,"mmm-yyyy")&amp;Dashboard!$B938,Transactions!$D:$D))</f>
        <v/>
      </c>
      <c r="I938" s="22" t="str">
        <f>IF($B938="","",SUMIF(Transactions!$F:$F,TEXT(Dashboard!I$3,"mmm-yyyy")&amp;Dashboard!$B938,Transactions!$D:$D))</f>
        <v/>
      </c>
      <c r="J938" s="22" t="str">
        <f>IF($B938="","",SUMIF(Transactions!$F:$F,TEXT(Dashboard!J$3,"mmm-yyyy")&amp;Dashboard!$B938,Transactions!$D:$D))</f>
        <v/>
      </c>
      <c r="K938" s="22" t="str">
        <f>IF($B938="","",SUMIF(Transactions!$F:$F,TEXT(Dashboard!K$3,"mmm-yyyy")&amp;Dashboard!$B938,Transactions!$D:$D))</f>
        <v/>
      </c>
      <c r="L938" s="22" t="str">
        <f>IF($B938="","",SUMIF(Transactions!$F:$F,TEXT(Dashboard!L$3,"mmm-yyyy")&amp;Dashboard!$B938,Transactions!$D:$D))</f>
        <v/>
      </c>
      <c r="M938" s="22" t="str">
        <f>IF($B938="","",SUMIF(Transactions!$F:$F,TEXT(Dashboard!M$3,"mmm-yyyy")&amp;Dashboard!$B938,Transactions!$D:$D))</f>
        <v/>
      </c>
      <c r="N938" s="22" t="str">
        <f>IF($B938="","",SUMIF(Transactions!$F:$F,TEXT(Dashboard!N$3,"mmm-yyyy")&amp;Dashboard!$B938,Transactions!$D:$D))</f>
        <v/>
      </c>
      <c r="O938" s="22" t="str">
        <f>IF($B938="","",SUMIF(Transactions!$F:$F,TEXT(Dashboard!O$3,"mmm-yyyy")&amp;Dashboard!$B938,Transactions!$D:$D))</f>
        <v/>
      </c>
      <c r="P938" s="22" t="str">
        <f t="shared" si="29"/>
        <v/>
      </c>
    </row>
    <row r="939" spans="1:16">
      <c r="A939" s="20" t="str">
        <f t="shared" si="30"/>
        <v/>
      </c>
      <c r="B939" s="21"/>
      <c r="C939" s="22" t="str">
        <f>IF($B939="","",SUMIF(Transactions!$F:$F,TEXT(Dashboard!C$3,"mmm-yyyy")&amp;Dashboard!$B939,Transactions!$D:$D))</f>
        <v/>
      </c>
      <c r="D939" s="22" t="str">
        <f>IF($B939="","",SUMIF(Transactions!$F:$F,TEXT(Dashboard!D$3,"mmm-yyyy")&amp;Dashboard!$B939,Transactions!$D:$D))</f>
        <v/>
      </c>
      <c r="E939" s="22" t="str">
        <f>IF($B939="","",SUMIF(Transactions!$F:$F,TEXT(Dashboard!E$3,"mmm-yyyy")&amp;Dashboard!$B939,Transactions!$D:$D))</f>
        <v/>
      </c>
      <c r="F939" s="22" t="str">
        <f>IF($B939="","",SUMIF(Transactions!$F:$F,TEXT(Dashboard!F$3,"mmm-yyyy")&amp;Dashboard!$B939,Transactions!$D:$D))</f>
        <v/>
      </c>
      <c r="G939" s="22" t="str">
        <f>IF($B939="","",SUMIF(Transactions!$F:$F,TEXT(Dashboard!G$3,"mmm-yyyy")&amp;Dashboard!$B939,Transactions!$D:$D))</f>
        <v/>
      </c>
      <c r="H939" s="22" t="str">
        <f>IF($B939="","",SUMIF(Transactions!$F:$F,TEXT(Dashboard!H$3,"mmm-yyyy")&amp;Dashboard!$B939,Transactions!$D:$D))</f>
        <v/>
      </c>
      <c r="I939" s="22" t="str">
        <f>IF($B939="","",SUMIF(Transactions!$F:$F,TEXT(Dashboard!I$3,"mmm-yyyy")&amp;Dashboard!$B939,Transactions!$D:$D))</f>
        <v/>
      </c>
      <c r="J939" s="22" t="str">
        <f>IF($B939="","",SUMIF(Transactions!$F:$F,TEXT(Dashboard!J$3,"mmm-yyyy")&amp;Dashboard!$B939,Transactions!$D:$D))</f>
        <v/>
      </c>
      <c r="K939" s="22" t="str">
        <f>IF($B939="","",SUMIF(Transactions!$F:$F,TEXT(Dashboard!K$3,"mmm-yyyy")&amp;Dashboard!$B939,Transactions!$D:$D))</f>
        <v/>
      </c>
      <c r="L939" s="22" t="str">
        <f>IF($B939="","",SUMIF(Transactions!$F:$F,TEXT(Dashboard!L$3,"mmm-yyyy")&amp;Dashboard!$B939,Transactions!$D:$D))</f>
        <v/>
      </c>
      <c r="M939" s="22" t="str">
        <f>IF($B939="","",SUMIF(Transactions!$F:$F,TEXT(Dashboard!M$3,"mmm-yyyy")&amp;Dashboard!$B939,Transactions!$D:$D))</f>
        <v/>
      </c>
      <c r="N939" s="22" t="str">
        <f>IF($B939="","",SUMIF(Transactions!$F:$F,TEXT(Dashboard!N$3,"mmm-yyyy")&amp;Dashboard!$B939,Transactions!$D:$D))</f>
        <v/>
      </c>
      <c r="O939" s="22" t="str">
        <f>IF($B939="","",SUMIF(Transactions!$F:$F,TEXT(Dashboard!O$3,"mmm-yyyy")&amp;Dashboard!$B939,Transactions!$D:$D))</f>
        <v/>
      </c>
      <c r="P939" s="22" t="str">
        <f t="shared" si="29"/>
        <v/>
      </c>
    </row>
    <row r="940" spans="1:16">
      <c r="A940" s="20" t="str">
        <f t="shared" si="30"/>
        <v/>
      </c>
      <c r="B940" s="21"/>
      <c r="C940" s="22" t="str">
        <f>IF($B940="","",SUMIF(Transactions!$F:$F,TEXT(Dashboard!C$3,"mmm-yyyy")&amp;Dashboard!$B940,Transactions!$D:$D))</f>
        <v/>
      </c>
      <c r="D940" s="22" t="str">
        <f>IF($B940="","",SUMIF(Transactions!$F:$F,TEXT(Dashboard!D$3,"mmm-yyyy")&amp;Dashboard!$B940,Transactions!$D:$D))</f>
        <v/>
      </c>
      <c r="E940" s="22" t="str">
        <f>IF($B940="","",SUMIF(Transactions!$F:$F,TEXT(Dashboard!E$3,"mmm-yyyy")&amp;Dashboard!$B940,Transactions!$D:$D))</f>
        <v/>
      </c>
      <c r="F940" s="22" t="str">
        <f>IF($B940="","",SUMIF(Transactions!$F:$F,TEXT(Dashboard!F$3,"mmm-yyyy")&amp;Dashboard!$B940,Transactions!$D:$D))</f>
        <v/>
      </c>
      <c r="G940" s="22" t="str">
        <f>IF($B940="","",SUMIF(Transactions!$F:$F,TEXT(Dashboard!G$3,"mmm-yyyy")&amp;Dashboard!$B940,Transactions!$D:$D))</f>
        <v/>
      </c>
      <c r="H940" s="22" t="str">
        <f>IF($B940="","",SUMIF(Transactions!$F:$F,TEXT(Dashboard!H$3,"mmm-yyyy")&amp;Dashboard!$B940,Transactions!$D:$D))</f>
        <v/>
      </c>
      <c r="I940" s="22" t="str">
        <f>IF($B940="","",SUMIF(Transactions!$F:$F,TEXT(Dashboard!I$3,"mmm-yyyy")&amp;Dashboard!$B940,Transactions!$D:$D))</f>
        <v/>
      </c>
      <c r="J940" s="22" t="str">
        <f>IF($B940="","",SUMIF(Transactions!$F:$F,TEXT(Dashboard!J$3,"mmm-yyyy")&amp;Dashboard!$B940,Transactions!$D:$D))</f>
        <v/>
      </c>
      <c r="K940" s="22" t="str">
        <f>IF($B940="","",SUMIF(Transactions!$F:$F,TEXT(Dashboard!K$3,"mmm-yyyy")&amp;Dashboard!$B940,Transactions!$D:$D))</f>
        <v/>
      </c>
      <c r="L940" s="22" t="str">
        <f>IF($B940="","",SUMIF(Transactions!$F:$F,TEXT(Dashboard!L$3,"mmm-yyyy")&amp;Dashboard!$B940,Transactions!$D:$D))</f>
        <v/>
      </c>
      <c r="M940" s="22" t="str">
        <f>IF($B940="","",SUMIF(Transactions!$F:$F,TEXT(Dashboard!M$3,"mmm-yyyy")&amp;Dashboard!$B940,Transactions!$D:$D))</f>
        <v/>
      </c>
      <c r="N940" s="22" t="str">
        <f>IF($B940="","",SUMIF(Transactions!$F:$F,TEXT(Dashboard!N$3,"mmm-yyyy")&amp;Dashboard!$B940,Transactions!$D:$D))</f>
        <v/>
      </c>
      <c r="O940" s="22" t="str">
        <f>IF($B940="","",SUMIF(Transactions!$F:$F,TEXT(Dashboard!O$3,"mmm-yyyy")&amp;Dashboard!$B940,Transactions!$D:$D))</f>
        <v/>
      </c>
      <c r="P940" s="22" t="str">
        <f t="shared" si="29"/>
        <v/>
      </c>
    </row>
    <row r="941" spans="1:16">
      <c r="A941" s="20" t="str">
        <f t="shared" si="30"/>
        <v/>
      </c>
      <c r="B941" s="21"/>
      <c r="C941" s="22" t="str">
        <f>IF($B941="","",SUMIF(Transactions!$F:$F,TEXT(Dashboard!C$3,"mmm-yyyy")&amp;Dashboard!$B941,Transactions!$D:$D))</f>
        <v/>
      </c>
      <c r="D941" s="22" t="str">
        <f>IF($B941="","",SUMIF(Transactions!$F:$F,TEXT(Dashboard!D$3,"mmm-yyyy")&amp;Dashboard!$B941,Transactions!$D:$D))</f>
        <v/>
      </c>
      <c r="E941" s="22" t="str">
        <f>IF($B941="","",SUMIF(Transactions!$F:$F,TEXT(Dashboard!E$3,"mmm-yyyy")&amp;Dashboard!$B941,Transactions!$D:$D))</f>
        <v/>
      </c>
      <c r="F941" s="22" t="str">
        <f>IF($B941="","",SUMIF(Transactions!$F:$F,TEXT(Dashboard!F$3,"mmm-yyyy")&amp;Dashboard!$B941,Transactions!$D:$D))</f>
        <v/>
      </c>
      <c r="G941" s="22" t="str">
        <f>IF($B941="","",SUMIF(Transactions!$F:$F,TEXT(Dashboard!G$3,"mmm-yyyy")&amp;Dashboard!$B941,Transactions!$D:$D))</f>
        <v/>
      </c>
      <c r="H941" s="22" t="str">
        <f>IF($B941="","",SUMIF(Transactions!$F:$F,TEXT(Dashboard!H$3,"mmm-yyyy")&amp;Dashboard!$B941,Transactions!$D:$D))</f>
        <v/>
      </c>
      <c r="I941" s="22" t="str">
        <f>IF($B941="","",SUMIF(Transactions!$F:$F,TEXT(Dashboard!I$3,"mmm-yyyy")&amp;Dashboard!$B941,Transactions!$D:$D))</f>
        <v/>
      </c>
      <c r="J941" s="22" t="str">
        <f>IF($B941="","",SUMIF(Transactions!$F:$F,TEXT(Dashboard!J$3,"mmm-yyyy")&amp;Dashboard!$B941,Transactions!$D:$D))</f>
        <v/>
      </c>
      <c r="K941" s="22" t="str">
        <f>IF($B941="","",SUMIF(Transactions!$F:$F,TEXT(Dashboard!K$3,"mmm-yyyy")&amp;Dashboard!$B941,Transactions!$D:$D))</f>
        <v/>
      </c>
      <c r="L941" s="22" t="str">
        <f>IF($B941="","",SUMIF(Transactions!$F:$F,TEXT(Dashboard!L$3,"mmm-yyyy")&amp;Dashboard!$B941,Transactions!$D:$D))</f>
        <v/>
      </c>
      <c r="M941" s="22" t="str">
        <f>IF($B941="","",SUMIF(Transactions!$F:$F,TEXT(Dashboard!M$3,"mmm-yyyy")&amp;Dashboard!$B941,Transactions!$D:$D))</f>
        <v/>
      </c>
      <c r="N941" s="22" t="str">
        <f>IF($B941="","",SUMIF(Transactions!$F:$F,TEXT(Dashboard!N$3,"mmm-yyyy")&amp;Dashboard!$B941,Transactions!$D:$D))</f>
        <v/>
      </c>
      <c r="O941" s="22" t="str">
        <f>IF($B941="","",SUMIF(Transactions!$F:$F,TEXT(Dashboard!O$3,"mmm-yyyy")&amp;Dashboard!$B941,Transactions!$D:$D))</f>
        <v/>
      </c>
      <c r="P941" s="22" t="str">
        <f t="shared" si="29"/>
        <v/>
      </c>
    </row>
    <row r="942" spans="1:16">
      <c r="A942" s="20" t="str">
        <f t="shared" si="30"/>
        <v/>
      </c>
      <c r="B942" s="21"/>
      <c r="C942" s="22" t="str">
        <f>IF($B942="","",SUMIF(Transactions!$F:$F,TEXT(Dashboard!C$3,"mmm-yyyy")&amp;Dashboard!$B942,Transactions!$D:$D))</f>
        <v/>
      </c>
      <c r="D942" s="22" t="str">
        <f>IF($B942="","",SUMIF(Transactions!$F:$F,TEXT(Dashboard!D$3,"mmm-yyyy")&amp;Dashboard!$B942,Transactions!$D:$D))</f>
        <v/>
      </c>
      <c r="E942" s="22" t="str">
        <f>IF($B942="","",SUMIF(Transactions!$F:$F,TEXT(Dashboard!E$3,"mmm-yyyy")&amp;Dashboard!$B942,Transactions!$D:$D))</f>
        <v/>
      </c>
      <c r="F942" s="22" t="str">
        <f>IF($B942="","",SUMIF(Transactions!$F:$F,TEXT(Dashboard!F$3,"mmm-yyyy")&amp;Dashboard!$B942,Transactions!$D:$D))</f>
        <v/>
      </c>
      <c r="G942" s="22" t="str">
        <f>IF($B942="","",SUMIF(Transactions!$F:$F,TEXT(Dashboard!G$3,"mmm-yyyy")&amp;Dashboard!$B942,Transactions!$D:$D))</f>
        <v/>
      </c>
      <c r="H942" s="22" t="str">
        <f>IF($B942="","",SUMIF(Transactions!$F:$F,TEXT(Dashboard!H$3,"mmm-yyyy")&amp;Dashboard!$B942,Transactions!$D:$D))</f>
        <v/>
      </c>
      <c r="I942" s="22" t="str">
        <f>IF($B942="","",SUMIF(Transactions!$F:$F,TEXT(Dashboard!I$3,"mmm-yyyy")&amp;Dashboard!$B942,Transactions!$D:$D))</f>
        <v/>
      </c>
      <c r="J942" s="22" t="str">
        <f>IF($B942="","",SUMIF(Transactions!$F:$F,TEXT(Dashboard!J$3,"mmm-yyyy")&amp;Dashboard!$B942,Transactions!$D:$D))</f>
        <v/>
      </c>
      <c r="K942" s="22" t="str">
        <f>IF($B942="","",SUMIF(Transactions!$F:$F,TEXT(Dashboard!K$3,"mmm-yyyy")&amp;Dashboard!$B942,Transactions!$D:$D))</f>
        <v/>
      </c>
      <c r="L942" s="22" t="str">
        <f>IF($B942="","",SUMIF(Transactions!$F:$F,TEXT(Dashboard!L$3,"mmm-yyyy")&amp;Dashboard!$B942,Transactions!$D:$D))</f>
        <v/>
      </c>
      <c r="M942" s="22" t="str">
        <f>IF($B942="","",SUMIF(Transactions!$F:$F,TEXT(Dashboard!M$3,"mmm-yyyy")&amp;Dashboard!$B942,Transactions!$D:$D))</f>
        <v/>
      </c>
      <c r="N942" s="22" t="str">
        <f>IF($B942="","",SUMIF(Transactions!$F:$F,TEXT(Dashboard!N$3,"mmm-yyyy")&amp;Dashboard!$B942,Transactions!$D:$D))</f>
        <v/>
      </c>
      <c r="O942" s="22" t="str">
        <f>IF($B942="","",SUMIF(Transactions!$F:$F,TEXT(Dashboard!O$3,"mmm-yyyy")&amp;Dashboard!$B942,Transactions!$D:$D))</f>
        <v/>
      </c>
      <c r="P942" s="22" t="str">
        <f t="shared" si="29"/>
        <v/>
      </c>
    </row>
    <row r="943" spans="1:16">
      <c r="A943" s="20" t="str">
        <f t="shared" si="30"/>
        <v/>
      </c>
      <c r="B943" s="21"/>
      <c r="C943" s="22" t="str">
        <f>IF($B943="","",SUMIF(Transactions!$F:$F,TEXT(Dashboard!C$3,"mmm-yyyy")&amp;Dashboard!$B943,Transactions!$D:$D))</f>
        <v/>
      </c>
      <c r="D943" s="22" t="str">
        <f>IF($B943="","",SUMIF(Transactions!$F:$F,TEXT(Dashboard!D$3,"mmm-yyyy")&amp;Dashboard!$B943,Transactions!$D:$D))</f>
        <v/>
      </c>
      <c r="E943" s="22" t="str">
        <f>IF($B943="","",SUMIF(Transactions!$F:$F,TEXT(Dashboard!E$3,"mmm-yyyy")&amp;Dashboard!$B943,Transactions!$D:$D))</f>
        <v/>
      </c>
      <c r="F943" s="22" t="str">
        <f>IF($B943="","",SUMIF(Transactions!$F:$F,TEXT(Dashboard!F$3,"mmm-yyyy")&amp;Dashboard!$B943,Transactions!$D:$D))</f>
        <v/>
      </c>
      <c r="G943" s="22" t="str">
        <f>IF($B943="","",SUMIF(Transactions!$F:$F,TEXT(Dashboard!G$3,"mmm-yyyy")&amp;Dashboard!$B943,Transactions!$D:$D))</f>
        <v/>
      </c>
      <c r="H943" s="22" t="str">
        <f>IF($B943="","",SUMIF(Transactions!$F:$F,TEXT(Dashboard!H$3,"mmm-yyyy")&amp;Dashboard!$B943,Transactions!$D:$D))</f>
        <v/>
      </c>
      <c r="I943" s="22" t="str">
        <f>IF($B943="","",SUMIF(Transactions!$F:$F,TEXT(Dashboard!I$3,"mmm-yyyy")&amp;Dashboard!$B943,Transactions!$D:$D))</f>
        <v/>
      </c>
      <c r="J943" s="22" t="str">
        <f>IF($B943="","",SUMIF(Transactions!$F:$F,TEXT(Dashboard!J$3,"mmm-yyyy")&amp;Dashboard!$B943,Transactions!$D:$D))</f>
        <v/>
      </c>
      <c r="K943" s="22" t="str">
        <f>IF($B943="","",SUMIF(Transactions!$F:$F,TEXT(Dashboard!K$3,"mmm-yyyy")&amp;Dashboard!$B943,Transactions!$D:$D))</f>
        <v/>
      </c>
      <c r="L943" s="22" t="str">
        <f>IF($B943="","",SUMIF(Transactions!$F:$F,TEXT(Dashboard!L$3,"mmm-yyyy")&amp;Dashboard!$B943,Transactions!$D:$D))</f>
        <v/>
      </c>
      <c r="M943" s="22" t="str">
        <f>IF($B943="","",SUMIF(Transactions!$F:$F,TEXT(Dashboard!M$3,"mmm-yyyy")&amp;Dashboard!$B943,Transactions!$D:$D))</f>
        <v/>
      </c>
      <c r="N943" s="22" t="str">
        <f>IF($B943="","",SUMIF(Transactions!$F:$F,TEXT(Dashboard!N$3,"mmm-yyyy")&amp;Dashboard!$B943,Transactions!$D:$D))</f>
        <v/>
      </c>
      <c r="O943" s="22" t="str">
        <f>IF($B943="","",SUMIF(Transactions!$F:$F,TEXT(Dashboard!O$3,"mmm-yyyy")&amp;Dashboard!$B943,Transactions!$D:$D))</f>
        <v/>
      </c>
      <c r="P943" s="22" t="str">
        <f t="shared" si="29"/>
        <v/>
      </c>
    </row>
    <row r="944" spans="1:16">
      <c r="A944" s="20" t="str">
        <f t="shared" si="30"/>
        <v/>
      </c>
      <c r="B944" s="21"/>
      <c r="C944" s="22" t="str">
        <f>IF($B944="","",SUMIF(Transactions!$F:$F,TEXT(Dashboard!C$3,"mmm-yyyy")&amp;Dashboard!$B944,Transactions!$D:$D))</f>
        <v/>
      </c>
      <c r="D944" s="22" t="str">
        <f>IF($B944="","",SUMIF(Transactions!$F:$F,TEXT(Dashboard!D$3,"mmm-yyyy")&amp;Dashboard!$B944,Transactions!$D:$D))</f>
        <v/>
      </c>
      <c r="E944" s="22" t="str">
        <f>IF($B944="","",SUMIF(Transactions!$F:$F,TEXT(Dashboard!E$3,"mmm-yyyy")&amp;Dashboard!$B944,Transactions!$D:$D))</f>
        <v/>
      </c>
      <c r="F944" s="22" t="str">
        <f>IF($B944="","",SUMIF(Transactions!$F:$F,TEXT(Dashboard!F$3,"mmm-yyyy")&amp;Dashboard!$B944,Transactions!$D:$D))</f>
        <v/>
      </c>
      <c r="G944" s="22" t="str">
        <f>IF($B944="","",SUMIF(Transactions!$F:$F,TEXT(Dashboard!G$3,"mmm-yyyy")&amp;Dashboard!$B944,Transactions!$D:$D))</f>
        <v/>
      </c>
      <c r="H944" s="22" t="str">
        <f>IF($B944="","",SUMIF(Transactions!$F:$F,TEXT(Dashboard!H$3,"mmm-yyyy")&amp;Dashboard!$B944,Transactions!$D:$D))</f>
        <v/>
      </c>
      <c r="I944" s="22" t="str">
        <f>IF($B944="","",SUMIF(Transactions!$F:$F,TEXT(Dashboard!I$3,"mmm-yyyy")&amp;Dashboard!$B944,Transactions!$D:$D))</f>
        <v/>
      </c>
      <c r="J944" s="22" t="str">
        <f>IF($B944="","",SUMIF(Transactions!$F:$F,TEXT(Dashboard!J$3,"mmm-yyyy")&amp;Dashboard!$B944,Transactions!$D:$D))</f>
        <v/>
      </c>
      <c r="K944" s="22" t="str">
        <f>IF($B944="","",SUMIF(Transactions!$F:$F,TEXT(Dashboard!K$3,"mmm-yyyy")&amp;Dashboard!$B944,Transactions!$D:$D))</f>
        <v/>
      </c>
      <c r="L944" s="22" t="str">
        <f>IF($B944="","",SUMIF(Transactions!$F:$F,TEXT(Dashboard!L$3,"mmm-yyyy")&amp;Dashboard!$B944,Transactions!$D:$D))</f>
        <v/>
      </c>
      <c r="M944" s="22" t="str">
        <f>IF($B944="","",SUMIF(Transactions!$F:$F,TEXT(Dashboard!M$3,"mmm-yyyy")&amp;Dashboard!$B944,Transactions!$D:$D))</f>
        <v/>
      </c>
      <c r="N944" s="22" t="str">
        <f>IF($B944="","",SUMIF(Transactions!$F:$F,TEXT(Dashboard!N$3,"mmm-yyyy")&amp;Dashboard!$B944,Transactions!$D:$D))</f>
        <v/>
      </c>
      <c r="O944" s="22" t="str">
        <f>IF($B944="","",SUMIF(Transactions!$F:$F,TEXT(Dashboard!O$3,"mmm-yyyy")&amp;Dashboard!$B944,Transactions!$D:$D))</f>
        <v/>
      </c>
      <c r="P944" s="22" t="str">
        <f t="shared" si="29"/>
        <v/>
      </c>
    </row>
    <row r="945" spans="1:16">
      <c r="A945" s="20" t="str">
        <f t="shared" si="30"/>
        <v/>
      </c>
      <c r="B945" s="21"/>
      <c r="C945" s="22" t="str">
        <f>IF($B945="","",SUMIF(Transactions!$F:$F,TEXT(Dashboard!C$3,"mmm-yyyy")&amp;Dashboard!$B945,Transactions!$D:$D))</f>
        <v/>
      </c>
      <c r="D945" s="22" t="str">
        <f>IF($B945="","",SUMIF(Transactions!$F:$F,TEXT(Dashboard!D$3,"mmm-yyyy")&amp;Dashboard!$B945,Transactions!$D:$D))</f>
        <v/>
      </c>
      <c r="E945" s="22" t="str">
        <f>IF($B945="","",SUMIF(Transactions!$F:$F,TEXT(Dashboard!E$3,"mmm-yyyy")&amp;Dashboard!$B945,Transactions!$D:$D))</f>
        <v/>
      </c>
      <c r="F945" s="22" t="str">
        <f>IF($B945="","",SUMIF(Transactions!$F:$F,TEXT(Dashboard!F$3,"mmm-yyyy")&amp;Dashboard!$B945,Transactions!$D:$D))</f>
        <v/>
      </c>
      <c r="G945" s="22" t="str">
        <f>IF($B945="","",SUMIF(Transactions!$F:$F,TEXT(Dashboard!G$3,"mmm-yyyy")&amp;Dashboard!$B945,Transactions!$D:$D))</f>
        <v/>
      </c>
      <c r="H945" s="22" t="str">
        <f>IF($B945="","",SUMIF(Transactions!$F:$F,TEXT(Dashboard!H$3,"mmm-yyyy")&amp;Dashboard!$B945,Transactions!$D:$D))</f>
        <v/>
      </c>
      <c r="I945" s="22" t="str">
        <f>IF($B945="","",SUMIF(Transactions!$F:$F,TEXT(Dashboard!I$3,"mmm-yyyy")&amp;Dashboard!$B945,Transactions!$D:$D))</f>
        <v/>
      </c>
      <c r="J945" s="22" t="str">
        <f>IF($B945="","",SUMIF(Transactions!$F:$F,TEXT(Dashboard!J$3,"mmm-yyyy")&amp;Dashboard!$B945,Transactions!$D:$D))</f>
        <v/>
      </c>
      <c r="K945" s="22" t="str">
        <f>IF($B945="","",SUMIF(Transactions!$F:$F,TEXT(Dashboard!K$3,"mmm-yyyy")&amp;Dashboard!$B945,Transactions!$D:$D))</f>
        <v/>
      </c>
      <c r="L945" s="22" t="str">
        <f>IF($B945="","",SUMIF(Transactions!$F:$F,TEXT(Dashboard!L$3,"mmm-yyyy")&amp;Dashboard!$B945,Transactions!$D:$D))</f>
        <v/>
      </c>
      <c r="M945" s="22" t="str">
        <f>IF($B945="","",SUMIF(Transactions!$F:$F,TEXT(Dashboard!M$3,"mmm-yyyy")&amp;Dashboard!$B945,Transactions!$D:$D))</f>
        <v/>
      </c>
      <c r="N945" s="22" t="str">
        <f>IF($B945="","",SUMIF(Transactions!$F:$F,TEXT(Dashboard!N$3,"mmm-yyyy")&amp;Dashboard!$B945,Transactions!$D:$D))</f>
        <v/>
      </c>
      <c r="O945" s="22" t="str">
        <f>IF($B945="","",SUMIF(Transactions!$F:$F,TEXT(Dashboard!O$3,"mmm-yyyy")&amp;Dashboard!$B945,Transactions!$D:$D))</f>
        <v/>
      </c>
      <c r="P945" s="22" t="str">
        <f t="shared" si="29"/>
        <v/>
      </c>
    </row>
    <row r="946" spans="1:16">
      <c r="A946" s="20" t="str">
        <f t="shared" si="30"/>
        <v/>
      </c>
      <c r="B946" s="21"/>
      <c r="C946" s="22" t="str">
        <f>IF($B946="","",SUMIF(Transactions!$F:$F,TEXT(Dashboard!C$3,"mmm-yyyy")&amp;Dashboard!$B946,Transactions!$D:$D))</f>
        <v/>
      </c>
      <c r="D946" s="22" t="str">
        <f>IF($B946="","",SUMIF(Transactions!$F:$F,TEXT(Dashboard!D$3,"mmm-yyyy")&amp;Dashboard!$B946,Transactions!$D:$D))</f>
        <v/>
      </c>
      <c r="E946" s="22" t="str">
        <f>IF($B946="","",SUMIF(Transactions!$F:$F,TEXT(Dashboard!E$3,"mmm-yyyy")&amp;Dashboard!$B946,Transactions!$D:$D))</f>
        <v/>
      </c>
      <c r="F946" s="22" t="str">
        <f>IF($B946="","",SUMIF(Transactions!$F:$F,TEXT(Dashboard!F$3,"mmm-yyyy")&amp;Dashboard!$B946,Transactions!$D:$D))</f>
        <v/>
      </c>
      <c r="G946" s="22" t="str">
        <f>IF($B946="","",SUMIF(Transactions!$F:$F,TEXT(Dashboard!G$3,"mmm-yyyy")&amp;Dashboard!$B946,Transactions!$D:$D))</f>
        <v/>
      </c>
      <c r="H946" s="22" t="str">
        <f>IF($B946="","",SUMIF(Transactions!$F:$F,TEXT(Dashboard!H$3,"mmm-yyyy")&amp;Dashboard!$B946,Transactions!$D:$D))</f>
        <v/>
      </c>
      <c r="I946" s="22" t="str">
        <f>IF($B946="","",SUMIF(Transactions!$F:$F,TEXT(Dashboard!I$3,"mmm-yyyy")&amp;Dashboard!$B946,Transactions!$D:$D))</f>
        <v/>
      </c>
      <c r="J946" s="22" t="str">
        <f>IF($B946="","",SUMIF(Transactions!$F:$F,TEXT(Dashboard!J$3,"mmm-yyyy")&amp;Dashboard!$B946,Transactions!$D:$D))</f>
        <v/>
      </c>
      <c r="K946" s="22" t="str">
        <f>IF($B946="","",SUMIF(Transactions!$F:$F,TEXT(Dashboard!K$3,"mmm-yyyy")&amp;Dashboard!$B946,Transactions!$D:$D))</f>
        <v/>
      </c>
      <c r="L946" s="22" t="str">
        <f>IF($B946="","",SUMIF(Transactions!$F:$F,TEXT(Dashboard!L$3,"mmm-yyyy")&amp;Dashboard!$B946,Transactions!$D:$D))</f>
        <v/>
      </c>
      <c r="M946" s="22" t="str">
        <f>IF($B946="","",SUMIF(Transactions!$F:$F,TEXT(Dashboard!M$3,"mmm-yyyy")&amp;Dashboard!$B946,Transactions!$D:$D))</f>
        <v/>
      </c>
      <c r="N946" s="22" t="str">
        <f>IF($B946="","",SUMIF(Transactions!$F:$F,TEXT(Dashboard!N$3,"mmm-yyyy")&amp;Dashboard!$B946,Transactions!$D:$D))</f>
        <v/>
      </c>
      <c r="O946" s="22" t="str">
        <f>IF($B946="","",SUMIF(Transactions!$F:$F,TEXT(Dashboard!O$3,"mmm-yyyy")&amp;Dashboard!$B946,Transactions!$D:$D))</f>
        <v/>
      </c>
      <c r="P946" s="22" t="str">
        <f t="shared" si="29"/>
        <v/>
      </c>
    </row>
    <row r="947" spans="1:16">
      <c r="A947" s="20" t="str">
        <f t="shared" si="30"/>
        <v/>
      </c>
      <c r="B947" s="21"/>
      <c r="C947" s="22" t="str">
        <f>IF($B947="","",SUMIF(Transactions!$F:$F,TEXT(Dashboard!C$3,"mmm-yyyy")&amp;Dashboard!$B947,Transactions!$D:$D))</f>
        <v/>
      </c>
      <c r="D947" s="22" t="str">
        <f>IF($B947="","",SUMIF(Transactions!$F:$F,TEXT(Dashboard!D$3,"mmm-yyyy")&amp;Dashboard!$B947,Transactions!$D:$D))</f>
        <v/>
      </c>
      <c r="E947" s="22" t="str">
        <f>IF($B947="","",SUMIF(Transactions!$F:$F,TEXT(Dashboard!E$3,"mmm-yyyy")&amp;Dashboard!$B947,Transactions!$D:$D))</f>
        <v/>
      </c>
      <c r="F947" s="22" t="str">
        <f>IF($B947="","",SUMIF(Transactions!$F:$F,TEXT(Dashboard!F$3,"mmm-yyyy")&amp;Dashboard!$B947,Transactions!$D:$D))</f>
        <v/>
      </c>
      <c r="G947" s="22" t="str">
        <f>IF($B947="","",SUMIF(Transactions!$F:$F,TEXT(Dashboard!G$3,"mmm-yyyy")&amp;Dashboard!$B947,Transactions!$D:$D))</f>
        <v/>
      </c>
      <c r="H947" s="22" t="str">
        <f>IF($B947="","",SUMIF(Transactions!$F:$F,TEXT(Dashboard!H$3,"mmm-yyyy")&amp;Dashboard!$B947,Transactions!$D:$D))</f>
        <v/>
      </c>
      <c r="I947" s="22" t="str">
        <f>IF($B947="","",SUMIF(Transactions!$F:$F,TEXT(Dashboard!I$3,"mmm-yyyy")&amp;Dashboard!$B947,Transactions!$D:$D))</f>
        <v/>
      </c>
      <c r="J947" s="22" t="str">
        <f>IF($B947="","",SUMIF(Transactions!$F:$F,TEXT(Dashboard!J$3,"mmm-yyyy")&amp;Dashboard!$B947,Transactions!$D:$D))</f>
        <v/>
      </c>
      <c r="K947" s="22" t="str">
        <f>IF($B947="","",SUMIF(Transactions!$F:$F,TEXT(Dashboard!K$3,"mmm-yyyy")&amp;Dashboard!$B947,Transactions!$D:$D))</f>
        <v/>
      </c>
      <c r="L947" s="22" t="str">
        <f>IF($B947="","",SUMIF(Transactions!$F:$F,TEXT(Dashboard!L$3,"mmm-yyyy")&amp;Dashboard!$B947,Transactions!$D:$D))</f>
        <v/>
      </c>
      <c r="M947" s="22" t="str">
        <f>IF($B947="","",SUMIF(Transactions!$F:$F,TEXT(Dashboard!M$3,"mmm-yyyy")&amp;Dashboard!$B947,Transactions!$D:$D))</f>
        <v/>
      </c>
      <c r="N947" s="22" t="str">
        <f>IF($B947="","",SUMIF(Transactions!$F:$F,TEXT(Dashboard!N$3,"mmm-yyyy")&amp;Dashboard!$B947,Transactions!$D:$D))</f>
        <v/>
      </c>
      <c r="O947" s="22" t="str">
        <f>IF($B947="","",SUMIF(Transactions!$F:$F,TEXT(Dashboard!O$3,"mmm-yyyy")&amp;Dashboard!$B947,Transactions!$D:$D))</f>
        <v/>
      </c>
      <c r="P947" s="22" t="str">
        <f t="shared" si="29"/>
        <v/>
      </c>
    </row>
    <row r="948" spans="1:16">
      <c r="A948" s="20" t="str">
        <f t="shared" si="30"/>
        <v/>
      </c>
      <c r="B948" s="21"/>
      <c r="C948" s="22" t="str">
        <f>IF($B948="","",SUMIF(Transactions!$F:$F,TEXT(Dashboard!C$3,"mmm-yyyy")&amp;Dashboard!$B948,Transactions!$D:$D))</f>
        <v/>
      </c>
      <c r="D948" s="22" t="str">
        <f>IF($B948="","",SUMIF(Transactions!$F:$F,TEXT(Dashboard!D$3,"mmm-yyyy")&amp;Dashboard!$B948,Transactions!$D:$D))</f>
        <v/>
      </c>
      <c r="E948" s="22" t="str">
        <f>IF($B948="","",SUMIF(Transactions!$F:$F,TEXT(Dashboard!E$3,"mmm-yyyy")&amp;Dashboard!$B948,Transactions!$D:$D))</f>
        <v/>
      </c>
      <c r="F948" s="22" t="str">
        <f>IF($B948="","",SUMIF(Transactions!$F:$F,TEXT(Dashboard!F$3,"mmm-yyyy")&amp;Dashboard!$B948,Transactions!$D:$D))</f>
        <v/>
      </c>
      <c r="G948" s="22" t="str">
        <f>IF($B948="","",SUMIF(Transactions!$F:$F,TEXT(Dashboard!G$3,"mmm-yyyy")&amp;Dashboard!$B948,Transactions!$D:$D))</f>
        <v/>
      </c>
      <c r="H948" s="22" t="str">
        <f>IF($B948="","",SUMIF(Transactions!$F:$F,TEXT(Dashboard!H$3,"mmm-yyyy")&amp;Dashboard!$B948,Transactions!$D:$D))</f>
        <v/>
      </c>
      <c r="I948" s="22" t="str">
        <f>IF($B948="","",SUMIF(Transactions!$F:$F,TEXT(Dashboard!I$3,"mmm-yyyy")&amp;Dashboard!$B948,Transactions!$D:$D))</f>
        <v/>
      </c>
      <c r="J948" s="22" t="str">
        <f>IF($B948="","",SUMIF(Transactions!$F:$F,TEXT(Dashboard!J$3,"mmm-yyyy")&amp;Dashboard!$B948,Transactions!$D:$D))</f>
        <v/>
      </c>
      <c r="K948" s="22" t="str">
        <f>IF($B948="","",SUMIF(Transactions!$F:$F,TEXT(Dashboard!K$3,"mmm-yyyy")&amp;Dashboard!$B948,Transactions!$D:$D))</f>
        <v/>
      </c>
      <c r="L948" s="22" t="str">
        <f>IF($B948="","",SUMIF(Transactions!$F:$F,TEXT(Dashboard!L$3,"mmm-yyyy")&amp;Dashboard!$B948,Transactions!$D:$D))</f>
        <v/>
      </c>
      <c r="M948" s="22" t="str">
        <f>IF($B948="","",SUMIF(Transactions!$F:$F,TEXT(Dashboard!M$3,"mmm-yyyy")&amp;Dashboard!$B948,Transactions!$D:$D))</f>
        <v/>
      </c>
      <c r="N948" s="22" t="str">
        <f>IF($B948="","",SUMIF(Transactions!$F:$F,TEXT(Dashboard!N$3,"mmm-yyyy")&amp;Dashboard!$B948,Transactions!$D:$D))</f>
        <v/>
      </c>
      <c r="O948" s="22" t="str">
        <f>IF($B948="","",SUMIF(Transactions!$F:$F,TEXT(Dashboard!O$3,"mmm-yyyy")&amp;Dashboard!$B948,Transactions!$D:$D))</f>
        <v/>
      </c>
      <c r="P948" s="22" t="str">
        <f t="shared" si="29"/>
        <v/>
      </c>
    </row>
    <row r="949" spans="1:16">
      <c r="A949" s="20" t="str">
        <f t="shared" si="30"/>
        <v/>
      </c>
      <c r="B949" s="21"/>
      <c r="C949" s="22" t="str">
        <f>IF($B949="","",SUMIF(Transactions!$F:$F,TEXT(Dashboard!C$3,"mmm-yyyy")&amp;Dashboard!$B949,Transactions!$D:$D))</f>
        <v/>
      </c>
      <c r="D949" s="22" t="str">
        <f>IF($B949="","",SUMIF(Transactions!$F:$F,TEXT(Dashboard!D$3,"mmm-yyyy")&amp;Dashboard!$B949,Transactions!$D:$D))</f>
        <v/>
      </c>
      <c r="E949" s="22" t="str">
        <f>IF($B949="","",SUMIF(Transactions!$F:$F,TEXT(Dashboard!E$3,"mmm-yyyy")&amp;Dashboard!$B949,Transactions!$D:$D))</f>
        <v/>
      </c>
      <c r="F949" s="22" t="str">
        <f>IF($B949="","",SUMIF(Transactions!$F:$F,TEXT(Dashboard!F$3,"mmm-yyyy")&amp;Dashboard!$B949,Transactions!$D:$D))</f>
        <v/>
      </c>
      <c r="G949" s="22" t="str">
        <f>IF($B949="","",SUMIF(Transactions!$F:$F,TEXT(Dashboard!G$3,"mmm-yyyy")&amp;Dashboard!$B949,Transactions!$D:$D))</f>
        <v/>
      </c>
      <c r="H949" s="22" t="str">
        <f>IF($B949="","",SUMIF(Transactions!$F:$F,TEXT(Dashboard!H$3,"mmm-yyyy")&amp;Dashboard!$B949,Transactions!$D:$D))</f>
        <v/>
      </c>
      <c r="I949" s="22" t="str">
        <f>IF($B949="","",SUMIF(Transactions!$F:$F,TEXT(Dashboard!I$3,"mmm-yyyy")&amp;Dashboard!$B949,Transactions!$D:$D))</f>
        <v/>
      </c>
      <c r="J949" s="22" t="str">
        <f>IF($B949="","",SUMIF(Transactions!$F:$F,TEXT(Dashboard!J$3,"mmm-yyyy")&amp;Dashboard!$B949,Transactions!$D:$D))</f>
        <v/>
      </c>
      <c r="K949" s="22" t="str">
        <f>IF($B949="","",SUMIF(Transactions!$F:$F,TEXT(Dashboard!K$3,"mmm-yyyy")&amp;Dashboard!$B949,Transactions!$D:$D))</f>
        <v/>
      </c>
      <c r="L949" s="22" t="str">
        <f>IF($B949="","",SUMIF(Transactions!$F:$F,TEXT(Dashboard!L$3,"mmm-yyyy")&amp;Dashboard!$B949,Transactions!$D:$D))</f>
        <v/>
      </c>
      <c r="M949" s="22" t="str">
        <f>IF($B949="","",SUMIF(Transactions!$F:$F,TEXT(Dashboard!M$3,"mmm-yyyy")&amp;Dashboard!$B949,Transactions!$D:$D))</f>
        <v/>
      </c>
      <c r="N949" s="22" t="str">
        <f>IF($B949="","",SUMIF(Transactions!$F:$F,TEXT(Dashboard!N$3,"mmm-yyyy")&amp;Dashboard!$B949,Transactions!$D:$D))</f>
        <v/>
      </c>
      <c r="O949" s="22" t="str">
        <f>IF($B949="","",SUMIF(Transactions!$F:$F,TEXT(Dashboard!O$3,"mmm-yyyy")&amp;Dashboard!$B949,Transactions!$D:$D))</f>
        <v/>
      </c>
      <c r="P949" s="22" t="str">
        <f t="shared" si="29"/>
        <v/>
      </c>
    </row>
    <row r="950" spans="1:16">
      <c r="A950" s="20" t="str">
        <f t="shared" si="30"/>
        <v/>
      </c>
      <c r="B950" s="21"/>
      <c r="C950" s="22" t="str">
        <f>IF($B950="","",SUMIF(Transactions!$F:$F,TEXT(Dashboard!C$3,"mmm-yyyy")&amp;Dashboard!$B950,Transactions!$D:$D))</f>
        <v/>
      </c>
      <c r="D950" s="22" t="str">
        <f>IF($B950="","",SUMIF(Transactions!$F:$F,TEXT(Dashboard!D$3,"mmm-yyyy")&amp;Dashboard!$B950,Transactions!$D:$D))</f>
        <v/>
      </c>
      <c r="E950" s="22" t="str">
        <f>IF($B950="","",SUMIF(Transactions!$F:$F,TEXT(Dashboard!E$3,"mmm-yyyy")&amp;Dashboard!$B950,Transactions!$D:$D))</f>
        <v/>
      </c>
      <c r="F950" s="22" t="str">
        <f>IF($B950="","",SUMIF(Transactions!$F:$F,TEXT(Dashboard!F$3,"mmm-yyyy")&amp;Dashboard!$B950,Transactions!$D:$D))</f>
        <v/>
      </c>
      <c r="G950" s="22" t="str">
        <f>IF($B950="","",SUMIF(Transactions!$F:$F,TEXT(Dashboard!G$3,"mmm-yyyy")&amp;Dashboard!$B950,Transactions!$D:$D))</f>
        <v/>
      </c>
      <c r="H950" s="22" t="str">
        <f>IF($B950="","",SUMIF(Transactions!$F:$F,TEXT(Dashboard!H$3,"mmm-yyyy")&amp;Dashboard!$B950,Transactions!$D:$D))</f>
        <v/>
      </c>
      <c r="I950" s="22" t="str">
        <f>IF($B950="","",SUMIF(Transactions!$F:$F,TEXT(Dashboard!I$3,"mmm-yyyy")&amp;Dashboard!$B950,Transactions!$D:$D))</f>
        <v/>
      </c>
      <c r="J950" s="22" t="str">
        <f>IF($B950="","",SUMIF(Transactions!$F:$F,TEXT(Dashboard!J$3,"mmm-yyyy")&amp;Dashboard!$B950,Transactions!$D:$D))</f>
        <v/>
      </c>
      <c r="K950" s="22" t="str">
        <f>IF($B950="","",SUMIF(Transactions!$F:$F,TEXT(Dashboard!K$3,"mmm-yyyy")&amp;Dashboard!$B950,Transactions!$D:$D))</f>
        <v/>
      </c>
      <c r="L950" s="22" t="str">
        <f>IF($B950="","",SUMIF(Transactions!$F:$F,TEXT(Dashboard!L$3,"mmm-yyyy")&amp;Dashboard!$B950,Transactions!$D:$D))</f>
        <v/>
      </c>
      <c r="M950" s="22" t="str">
        <f>IF($B950="","",SUMIF(Transactions!$F:$F,TEXT(Dashboard!M$3,"mmm-yyyy")&amp;Dashboard!$B950,Transactions!$D:$D))</f>
        <v/>
      </c>
      <c r="N950" s="22" t="str">
        <f>IF($B950="","",SUMIF(Transactions!$F:$F,TEXT(Dashboard!N$3,"mmm-yyyy")&amp;Dashboard!$B950,Transactions!$D:$D))</f>
        <v/>
      </c>
      <c r="O950" s="22" t="str">
        <f>IF($B950="","",SUMIF(Transactions!$F:$F,TEXT(Dashboard!O$3,"mmm-yyyy")&amp;Dashboard!$B950,Transactions!$D:$D))</f>
        <v/>
      </c>
      <c r="P950" s="22" t="str">
        <f t="shared" si="29"/>
        <v/>
      </c>
    </row>
    <row r="951" spans="1:16">
      <c r="A951" s="20" t="str">
        <f t="shared" si="30"/>
        <v/>
      </c>
      <c r="B951" s="21"/>
      <c r="C951" s="22" t="str">
        <f>IF($B951="","",SUMIF(Transactions!$F:$F,TEXT(Dashboard!C$3,"mmm-yyyy")&amp;Dashboard!$B951,Transactions!$D:$D))</f>
        <v/>
      </c>
      <c r="D951" s="22" t="str">
        <f>IF($B951="","",SUMIF(Transactions!$F:$F,TEXT(Dashboard!D$3,"mmm-yyyy")&amp;Dashboard!$B951,Transactions!$D:$D))</f>
        <v/>
      </c>
      <c r="E951" s="22" t="str">
        <f>IF($B951="","",SUMIF(Transactions!$F:$F,TEXT(Dashboard!E$3,"mmm-yyyy")&amp;Dashboard!$B951,Transactions!$D:$D))</f>
        <v/>
      </c>
      <c r="F951" s="22" t="str">
        <f>IF($B951="","",SUMIF(Transactions!$F:$F,TEXT(Dashboard!F$3,"mmm-yyyy")&amp;Dashboard!$B951,Transactions!$D:$D))</f>
        <v/>
      </c>
      <c r="G951" s="22" t="str">
        <f>IF($B951="","",SUMIF(Transactions!$F:$F,TEXT(Dashboard!G$3,"mmm-yyyy")&amp;Dashboard!$B951,Transactions!$D:$D))</f>
        <v/>
      </c>
      <c r="H951" s="22" t="str">
        <f>IF($B951="","",SUMIF(Transactions!$F:$F,TEXT(Dashboard!H$3,"mmm-yyyy")&amp;Dashboard!$B951,Transactions!$D:$D))</f>
        <v/>
      </c>
      <c r="I951" s="22" t="str">
        <f>IF($B951="","",SUMIF(Transactions!$F:$F,TEXT(Dashboard!I$3,"mmm-yyyy")&amp;Dashboard!$B951,Transactions!$D:$D))</f>
        <v/>
      </c>
      <c r="J951" s="22" t="str">
        <f>IF($B951="","",SUMIF(Transactions!$F:$F,TEXT(Dashboard!J$3,"mmm-yyyy")&amp;Dashboard!$B951,Transactions!$D:$D))</f>
        <v/>
      </c>
      <c r="K951" s="22" t="str">
        <f>IF($B951="","",SUMIF(Transactions!$F:$F,TEXT(Dashboard!K$3,"mmm-yyyy")&amp;Dashboard!$B951,Transactions!$D:$D))</f>
        <v/>
      </c>
      <c r="L951" s="22" t="str">
        <f>IF($B951="","",SUMIF(Transactions!$F:$F,TEXT(Dashboard!L$3,"mmm-yyyy")&amp;Dashboard!$B951,Transactions!$D:$D))</f>
        <v/>
      </c>
      <c r="M951" s="22" t="str">
        <f>IF($B951="","",SUMIF(Transactions!$F:$F,TEXT(Dashboard!M$3,"mmm-yyyy")&amp;Dashboard!$B951,Transactions!$D:$D))</f>
        <v/>
      </c>
      <c r="N951" s="22" t="str">
        <f>IF($B951="","",SUMIF(Transactions!$F:$F,TEXT(Dashboard!N$3,"mmm-yyyy")&amp;Dashboard!$B951,Transactions!$D:$D))</f>
        <v/>
      </c>
      <c r="O951" s="22" t="str">
        <f>IF($B951="","",SUMIF(Transactions!$F:$F,TEXT(Dashboard!O$3,"mmm-yyyy")&amp;Dashboard!$B951,Transactions!$D:$D))</f>
        <v/>
      </c>
      <c r="P951" s="22" t="str">
        <f t="shared" si="29"/>
        <v/>
      </c>
    </row>
    <row r="952" spans="1:16">
      <c r="A952" s="20" t="str">
        <f t="shared" si="30"/>
        <v/>
      </c>
      <c r="B952" s="21"/>
      <c r="C952" s="22" t="str">
        <f>IF($B952="","",SUMIF(Transactions!$F:$F,TEXT(Dashboard!C$3,"mmm-yyyy")&amp;Dashboard!$B952,Transactions!$D:$D))</f>
        <v/>
      </c>
      <c r="D952" s="22" t="str">
        <f>IF($B952="","",SUMIF(Transactions!$F:$F,TEXT(Dashboard!D$3,"mmm-yyyy")&amp;Dashboard!$B952,Transactions!$D:$D))</f>
        <v/>
      </c>
      <c r="E952" s="22" t="str">
        <f>IF($B952="","",SUMIF(Transactions!$F:$F,TEXT(Dashboard!E$3,"mmm-yyyy")&amp;Dashboard!$B952,Transactions!$D:$D))</f>
        <v/>
      </c>
      <c r="F952" s="22" t="str">
        <f>IF($B952="","",SUMIF(Transactions!$F:$F,TEXT(Dashboard!F$3,"mmm-yyyy")&amp;Dashboard!$B952,Transactions!$D:$D))</f>
        <v/>
      </c>
      <c r="G952" s="22" t="str">
        <f>IF($B952="","",SUMIF(Transactions!$F:$F,TEXT(Dashboard!G$3,"mmm-yyyy")&amp;Dashboard!$B952,Transactions!$D:$D))</f>
        <v/>
      </c>
      <c r="H952" s="22" t="str">
        <f>IF($B952="","",SUMIF(Transactions!$F:$F,TEXT(Dashboard!H$3,"mmm-yyyy")&amp;Dashboard!$B952,Transactions!$D:$D))</f>
        <v/>
      </c>
      <c r="I952" s="22" t="str">
        <f>IF($B952="","",SUMIF(Transactions!$F:$F,TEXT(Dashboard!I$3,"mmm-yyyy")&amp;Dashboard!$B952,Transactions!$D:$D))</f>
        <v/>
      </c>
      <c r="J952" s="22" t="str">
        <f>IF($B952="","",SUMIF(Transactions!$F:$F,TEXT(Dashboard!J$3,"mmm-yyyy")&amp;Dashboard!$B952,Transactions!$D:$D))</f>
        <v/>
      </c>
      <c r="K952" s="22" t="str">
        <f>IF($B952="","",SUMIF(Transactions!$F:$F,TEXT(Dashboard!K$3,"mmm-yyyy")&amp;Dashboard!$B952,Transactions!$D:$D))</f>
        <v/>
      </c>
      <c r="L952" s="22" t="str">
        <f>IF($B952="","",SUMIF(Transactions!$F:$F,TEXT(Dashboard!L$3,"mmm-yyyy")&amp;Dashboard!$B952,Transactions!$D:$D))</f>
        <v/>
      </c>
      <c r="M952" s="22" t="str">
        <f>IF($B952="","",SUMIF(Transactions!$F:$F,TEXT(Dashboard!M$3,"mmm-yyyy")&amp;Dashboard!$B952,Transactions!$D:$D))</f>
        <v/>
      </c>
      <c r="N952" s="22" t="str">
        <f>IF($B952="","",SUMIF(Transactions!$F:$F,TEXT(Dashboard!N$3,"mmm-yyyy")&amp;Dashboard!$B952,Transactions!$D:$D))</f>
        <v/>
      </c>
      <c r="O952" s="22" t="str">
        <f>IF($B952="","",SUMIF(Transactions!$F:$F,TEXT(Dashboard!O$3,"mmm-yyyy")&amp;Dashboard!$B952,Transactions!$D:$D))</f>
        <v/>
      </c>
      <c r="P952" s="22" t="str">
        <f t="shared" si="29"/>
        <v/>
      </c>
    </row>
    <row r="953" spans="1:16">
      <c r="A953" s="20" t="str">
        <f t="shared" si="30"/>
        <v/>
      </c>
      <c r="B953" s="21"/>
      <c r="C953" s="22" t="str">
        <f>IF($B953="","",SUMIF(Transactions!$F:$F,TEXT(Dashboard!C$3,"mmm-yyyy")&amp;Dashboard!$B953,Transactions!$D:$D))</f>
        <v/>
      </c>
      <c r="D953" s="22" t="str">
        <f>IF($B953="","",SUMIF(Transactions!$F:$F,TEXT(Dashboard!D$3,"mmm-yyyy")&amp;Dashboard!$B953,Transactions!$D:$D))</f>
        <v/>
      </c>
      <c r="E953" s="22" t="str">
        <f>IF($B953="","",SUMIF(Transactions!$F:$F,TEXT(Dashboard!E$3,"mmm-yyyy")&amp;Dashboard!$B953,Transactions!$D:$D))</f>
        <v/>
      </c>
      <c r="F953" s="22" t="str">
        <f>IF($B953="","",SUMIF(Transactions!$F:$F,TEXT(Dashboard!F$3,"mmm-yyyy")&amp;Dashboard!$B953,Transactions!$D:$D))</f>
        <v/>
      </c>
      <c r="G953" s="22" t="str">
        <f>IF($B953="","",SUMIF(Transactions!$F:$F,TEXT(Dashboard!G$3,"mmm-yyyy")&amp;Dashboard!$B953,Transactions!$D:$D))</f>
        <v/>
      </c>
      <c r="H953" s="22" t="str">
        <f>IF($B953="","",SUMIF(Transactions!$F:$F,TEXT(Dashboard!H$3,"mmm-yyyy")&amp;Dashboard!$B953,Transactions!$D:$D))</f>
        <v/>
      </c>
      <c r="I953" s="22" t="str">
        <f>IF($B953="","",SUMIF(Transactions!$F:$F,TEXT(Dashboard!I$3,"mmm-yyyy")&amp;Dashboard!$B953,Transactions!$D:$D))</f>
        <v/>
      </c>
      <c r="J953" s="22" t="str">
        <f>IF($B953="","",SUMIF(Transactions!$F:$F,TEXT(Dashboard!J$3,"mmm-yyyy")&amp;Dashboard!$B953,Transactions!$D:$D))</f>
        <v/>
      </c>
      <c r="K953" s="22" t="str">
        <f>IF($B953="","",SUMIF(Transactions!$F:$F,TEXT(Dashboard!K$3,"mmm-yyyy")&amp;Dashboard!$B953,Transactions!$D:$D))</f>
        <v/>
      </c>
      <c r="L953" s="22" t="str">
        <f>IF($B953="","",SUMIF(Transactions!$F:$F,TEXT(Dashboard!L$3,"mmm-yyyy")&amp;Dashboard!$B953,Transactions!$D:$D))</f>
        <v/>
      </c>
      <c r="M953" s="22" t="str">
        <f>IF($B953="","",SUMIF(Transactions!$F:$F,TEXT(Dashboard!M$3,"mmm-yyyy")&amp;Dashboard!$B953,Transactions!$D:$D))</f>
        <v/>
      </c>
      <c r="N953" s="22" t="str">
        <f>IF($B953="","",SUMIF(Transactions!$F:$F,TEXT(Dashboard!N$3,"mmm-yyyy")&amp;Dashboard!$B953,Transactions!$D:$D))</f>
        <v/>
      </c>
      <c r="O953" s="22" t="str">
        <f>IF($B953="","",SUMIF(Transactions!$F:$F,TEXT(Dashboard!O$3,"mmm-yyyy")&amp;Dashboard!$B953,Transactions!$D:$D))</f>
        <v/>
      </c>
      <c r="P953" s="22" t="str">
        <f t="shared" si="29"/>
        <v/>
      </c>
    </row>
    <row r="954" spans="1:16">
      <c r="A954" s="20" t="str">
        <f t="shared" si="30"/>
        <v/>
      </c>
      <c r="B954" s="21"/>
      <c r="C954" s="22" t="str">
        <f>IF($B954="","",SUMIF(Transactions!$F:$F,TEXT(Dashboard!C$3,"mmm-yyyy")&amp;Dashboard!$B954,Transactions!$D:$D))</f>
        <v/>
      </c>
      <c r="D954" s="22" t="str">
        <f>IF($B954="","",SUMIF(Transactions!$F:$F,TEXT(Dashboard!D$3,"mmm-yyyy")&amp;Dashboard!$B954,Transactions!$D:$D))</f>
        <v/>
      </c>
      <c r="E954" s="22" t="str">
        <f>IF($B954="","",SUMIF(Transactions!$F:$F,TEXT(Dashboard!E$3,"mmm-yyyy")&amp;Dashboard!$B954,Transactions!$D:$D))</f>
        <v/>
      </c>
      <c r="F954" s="22" t="str">
        <f>IF($B954="","",SUMIF(Transactions!$F:$F,TEXT(Dashboard!F$3,"mmm-yyyy")&amp;Dashboard!$B954,Transactions!$D:$D))</f>
        <v/>
      </c>
      <c r="G954" s="22" t="str">
        <f>IF($B954="","",SUMIF(Transactions!$F:$F,TEXT(Dashboard!G$3,"mmm-yyyy")&amp;Dashboard!$B954,Transactions!$D:$D))</f>
        <v/>
      </c>
      <c r="H954" s="22" t="str">
        <f>IF($B954="","",SUMIF(Transactions!$F:$F,TEXT(Dashboard!H$3,"mmm-yyyy")&amp;Dashboard!$B954,Transactions!$D:$D))</f>
        <v/>
      </c>
      <c r="I954" s="22" t="str">
        <f>IF($B954="","",SUMIF(Transactions!$F:$F,TEXT(Dashboard!I$3,"mmm-yyyy")&amp;Dashboard!$B954,Transactions!$D:$D))</f>
        <v/>
      </c>
      <c r="J954" s="22" t="str">
        <f>IF($B954="","",SUMIF(Transactions!$F:$F,TEXT(Dashboard!J$3,"mmm-yyyy")&amp;Dashboard!$B954,Transactions!$D:$D))</f>
        <v/>
      </c>
      <c r="K954" s="22" t="str">
        <f>IF($B954="","",SUMIF(Transactions!$F:$F,TEXT(Dashboard!K$3,"mmm-yyyy")&amp;Dashboard!$B954,Transactions!$D:$D))</f>
        <v/>
      </c>
      <c r="L954" s="22" t="str">
        <f>IF($B954="","",SUMIF(Transactions!$F:$F,TEXT(Dashboard!L$3,"mmm-yyyy")&amp;Dashboard!$B954,Transactions!$D:$D))</f>
        <v/>
      </c>
      <c r="M954" s="22" t="str">
        <f>IF($B954="","",SUMIF(Transactions!$F:$F,TEXT(Dashboard!M$3,"mmm-yyyy")&amp;Dashboard!$B954,Transactions!$D:$D))</f>
        <v/>
      </c>
      <c r="N954" s="22" t="str">
        <f>IF($B954="","",SUMIF(Transactions!$F:$F,TEXT(Dashboard!N$3,"mmm-yyyy")&amp;Dashboard!$B954,Transactions!$D:$D))</f>
        <v/>
      </c>
      <c r="O954" s="22" t="str">
        <f>IF($B954="","",SUMIF(Transactions!$F:$F,TEXT(Dashboard!O$3,"mmm-yyyy")&amp;Dashboard!$B954,Transactions!$D:$D))</f>
        <v/>
      </c>
      <c r="P954" s="22" t="str">
        <f t="shared" si="29"/>
        <v/>
      </c>
    </row>
    <row r="955" spans="1:16">
      <c r="A955" s="20" t="str">
        <f t="shared" si="30"/>
        <v/>
      </c>
      <c r="B955" s="21"/>
      <c r="C955" s="22" t="str">
        <f>IF($B955="","",SUMIF(Transactions!$F:$F,TEXT(Dashboard!C$3,"mmm-yyyy")&amp;Dashboard!$B955,Transactions!$D:$D))</f>
        <v/>
      </c>
      <c r="D955" s="22" t="str">
        <f>IF($B955="","",SUMIF(Transactions!$F:$F,TEXT(Dashboard!D$3,"mmm-yyyy")&amp;Dashboard!$B955,Transactions!$D:$D))</f>
        <v/>
      </c>
      <c r="E955" s="22" t="str">
        <f>IF($B955="","",SUMIF(Transactions!$F:$F,TEXT(Dashboard!E$3,"mmm-yyyy")&amp;Dashboard!$B955,Transactions!$D:$D))</f>
        <v/>
      </c>
      <c r="F955" s="22" t="str">
        <f>IF($B955="","",SUMIF(Transactions!$F:$F,TEXT(Dashboard!F$3,"mmm-yyyy")&amp;Dashboard!$B955,Transactions!$D:$D))</f>
        <v/>
      </c>
      <c r="G955" s="22" t="str">
        <f>IF($B955="","",SUMIF(Transactions!$F:$F,TEXT(Dashboard!G$3,"mmm-yyyy")&amp;Dashboard!$B955,Transactions!$D:$D))</f>
        <v/>
      </c>
      <c r="H955" s="22" t="str">
        <f>IF($B955="","",SUMIF(Transactions!$F:$F,TEXT(Dashboard!H$3,"mmm-yyyy")&amp;Dashboard!$B955,Transactions!$D:$D))</f>
        <v/>
      </c>
      <c r="I955" s="22" t="str">
        <f>IF($B955="","",SUMIF(Transactions!$F:$F,TEXT(Dashboard!I$3,"mmm-yyyy")&amp;Dashboard!$B955,Transactions!$D:$D))</f>
        <v/>
      </c>
      <c r="J955" s="22" t="str">
        <f>IF($B955="","",SUMIF(Transactions!$F:$F,TEXT(Dashboard!J$3,"mmm-yyyy")&amp;Dashboard!$B955,Transactions!$D:$D))</f>
        <v/>
      </c>
      <c r="K955" s="22" t="str">
        <f>IF($B955="","",SUMIF(Transactions!$F:$F,TEXT(Dashboard!K$3,"mmm-yyyy")&amp;Dashboard!$B955,Transactions!$D:$D))</f>
        <v/>
      </c>
      <c r="L955" s="22" t="str">
        <f>IF($B955="","",SUMIF(Transactions!$F:$F,TEXT(Dashboard!L$3,"mmm-yyyy")&amp;Dashboard!$B955,Transactions!$D:$D))</f>
        <v/>
      </c>
      <c r="M955" s="22" t="str">
        <f>IF($B955="","",SUMIF(Transactions!$F:$F,TEXT(Dashboard!M$3,"mmm-yyyy")&amp;Dashboard!$B955,Transactions!$D:$D))</f>
        <v/>
      </c>
      <c r="N955" s="22" t="str">
        <f>IF($B955="","",SUMIF(Transactions!$F:$F,TEXT(Dashboard!N$3,"mmm-yyyy")&amp;Dashboard!$B955,Transactions!$D:$D))</f>
        <v/>
      </c>
      <c r="O955" s="22" t="str">
        <f>IF($B955="","",SUMIF(Transactions!$F:$F,TEXT(Dashboard!O$3,"mmm-yyyy")&amp;Dashboard!$B955,Transactions!$D:$D))</f>
        <v/>
      </c>
      <c r="P955" s="22" t="str">
        <f t="shared" si="29"/>
        <v/>
      </c>
    </row>
    <row r="956" spans="1:16">
      <c r="A956" s="20" t="str">
        <f t="shared" si="30"/>
        <v/>
      </c>
      <c r="B956" s="21"/>
      <c r="C956" s="22" t="str">
        <f>IF($B956="","",SUMIF(Transactions!$F:$F,TEXT(Dashboard!C$3,"mmm-yyyy")&amp;Dashboard!$B956,Transactions!$D:$D))</f>
        <v/>
      </c>
      <c r="D956" s="22" t="str">
        <f>IF($B956="","",SUMIF(Transactions!$F:$F,TEXT(Dashboard!D$3,"mmm-yyyy")&amp;Dashboard!$B956,Transactions!$D:$D))</f>
        <v/>
      </c>
      <c r="E956" s="22" t="str">
        <f>IF($B956="","",SUMIF(Transactions!$F:$F,TEXT(Dashboard!E$3,"mmm-yyyy")&amp;Dashboard!$B956,Transactions!$D:$D))</f>
        <v/>
      </c>
      <c r="F956" s="22" t="str">
        <f>IF($B956="","",SUMIF(Transactions!$F:$F,TEXT(Dashboard!F$3,"mmm-yyyy")&amp;Dashboard!$B956,Transactions!$D:$D))</f>
        <v/>
      </c>
      <c r="G956" s="22" t="str">
        <f>IF($B956="","",SUMIF(Transactions!$F:$F,TEXT(Dashboard!G$3,"mmm-yyyy")&amp;Dashboard!$B956,Transactions!$D:$D))</f>
        <v/>
      </c>
      <c r="H956" s="22" t="str">
        <f>IF($B956="","",SUMIF(Transactions!$F:$F,TEXT(Dashboard!H$3,"mmm-yyyy")&amp;Dashboard!$B956,Transactions!$D:$D))</f>
        <v/>
      </c>
      <c r="I956" s="22" t="str">
        <f>IF($B956="","",SUMIF(Transactions!$F:$F,TEXT(Dashboard!I$3,"mmm-yyyy")&amp;Dashboard!$B956,Transactions!$D:$D))</f>
        <v/>
      </c>
      <c r="J956" s="22" t="str">
        <f>IF($B956="","",SUMIF(Transactions!$F:$F,TEXT(Dashboard!J$3,"mmm-yyyy")&amp;Dashboard!$B956,Transactions!$D:$D))</f>
        <v/>
      </c>
      <c r="K956" s="22" t="str">
        <f>IF($B956="","",SUMIF(Transactions!$F:$F,TEXT(Dashboard!K$3,"mmm-yyyy")&amp;Dashboard!$B956,Transactions!$D:$D))</f>
        <v/>
      </c>
      <c r="L956" s="22" t="str">
        <f>IF($B956="","",SUMIF(Transactions!$F:$F,TEXT(Dashboard!L$3,"mmm-yyyy")&amp;Dashboard!$B956,Transactions!$D:$D))</f>
        <v/>
      </c>
      <c r="M956" s="22" t="str">
        <f>IF($B956="","",SUMIF(Transactions!$F:$F,TEXT(Dashboard!M$3,"mmm-yyyy")&amp;Dashboard!$B956,Transactions!$D:$D))</f>
        <v/>
      </c>
      <c r="N956" s="22" t="str">
        <f>IF($B956="","",SUMIF(Transactions!$F:$F,TEXT(Dashboard!N$3,"mmm-yyyy")&amp;Dashboard!$B956,Transactions!$D:$D))</f>
        <v/>
      </c>
      <c r="O956" s="22" t="str">
        <f>IF($B956="","",SUMIF(Transactions!$F:$F,TEXT(Dashboard!O$3,"mmm-yyyy")&amp;Dashboard!$B956,Transactions!$D:$D))</f>
        <v/>
      </c>
      <c r="P956" s="22" t="str">
        <f t="shared" si="29"/>
        <v/>
      </c>
    </row>
    <row r="957" spans="1:16">
      <c r="A957" s="20" t="str">
        <f t="shared" si="30"/>
        <v/>
      </c>
      <c r="B957" s="21"/>
      <c r="C957" s="22" t="str">
        <f>IF($B957="","",SUMIF(Transactions!$F:$F,TEXT(Dashboard!C$3,"mmm-yyyy")&amp;Dashboard!$B957,Transactions!$D:$D))</f>
        <v/>
      </c>
      <c r="D957" s="22" t="str">
        <f>IF($B957="","",SUMIF(Transactions!$F:$F,TEXT(Dashboard!D$3,"mmm-yyyy")&amp;Dashboard!$B957,Transactions!$D:$D))</f>
        <v/>
      </c>
      <c r="E957" s="22" t="str">
        <f>IF($B957="","",SUMIF(Transactions!$F:$F,TEXT(Dashboard!E$3,"mmm-yyyy")&amp;Dashboard!$B957,Transactions!$D:$D))</f>
        <v/>
      </c>
      <c r="F957" s="22" t="str">
        <f>IF($B957="","",SUMIF(Transactions!$F:$F,TEXT(Dashboard!F$3,"mmm-yyyy")&amp;Dashboard!$B957,Transactions!$D:$D))</f>
        <v/>
      </c>
      <c r="G957" s="22" t="str">
        <f>IF($B957="","",SUMIF(Transactions!$F:$F,TEXT(Dashboard!G$3,"mmm-yyyy")&amp;Dashboard!$B957,Transactions!$D:$D))</f>
        <v/>
      </c>
      <c r="H957" s="22" t="str">
        <f>IF($B957="","",SUMIF(Transactions!$F:$F,TEXT(Dashboard!H$3,"mmm-yyyy")&amp;Dashboard!$B957,Transactions!$D:$D))</f>
        <v/>
      </c>
      <c r="I957" s="22" t="str">
        <f>IF($B957="","",SUMIF(Transactions!$F:$F,TEXT(Dashboard!I$3,"mmm-yyyy")&amp;Dashboard!$B957,Transactions!$D:$D))</f>
        <v/>
      </c>
      <c r="J957" s="22" t="str">
        <f>IF($B957="","",SUMIF(Transactions!$F:$F,TEXT(Dashboard!J$3,"mmm-yyyy")&amp;Dashboard!$B957,Transactions!$D:$D))</f>
        <v/>
      </c>
      <c r="K957" s="22" t="str">
        <f>IF($B957="","",SUMIF(Transactions!$F:$F,TEXT(Dashboard!K$3,"mmm-yyyy")&amp;Dashboard!$B957,Transactions!$D:$D))</f>
        <v/>
      </c>
      <c r="L957" s="22" t="str">
        <f>IF($B957="","",SUMIF(Transactions!$F:$F,TEXT(Dashboard!L$3,"mmm-yyyy")&amp;Dashboard!$B957,Transactions!$D:$D))</f>
        <v/>
      </c>
      <c r="M957" s="22" t="str">
        <f>IF($B957="","",SUMIF(Transactions!$F:$F,TEXT(Dashboard!M$3,"mmm-yyyy")&amp;Dashboard!$B957,Transactions!$D:$D))</f>
        <v/>
      </c>
      <c r="N957" s="22" t="str">
        <f>IF($B957="","",SUMIF(Transactions!$F:$F,TEXT(Dashboard!N$3,"mmm-yyyy")&amp;Dashboard!$B957,Transactions!$D:$D))</f>
        <v/>
      </c>
      <c r="O957" s="22" t="str">
        <f>IF($B957="","",SUMIF(Transactions!$F:$F,TEXT(Dashboard!O$3,"mmm-yyyy")&amp;Dashboard!$B957,Transactions!$D:$D))</f>
        <v/>
      </c>
      <c r="P957" s="22" t="str">
        <f t="shared" si="29"/>
        <v/>
      </c>
    </row>
    <row r="958" spans="1:16">
      <c r="A958" s="20" t="str">
        <f t="shared" si="30"/>
        <v/>
      </c>
      <c r="B958" s="21"/>
      <c r="C958" s="22" t="str">
        <f>IF($B958="","",SUMIF(Transactions!$F:$F,TEXT(Dashboard!C$3,"mmm-yyyy")&amp;Dashboard!$B958,Transactions!$D:$D))</f>
        <v/>
      </c>
      <c r="D958" s="22" t="str">
        <f>IF($B958="","",SUMIF(Transactions!$F:$F,TEXT(Dashboard!D$3,"mmm-yyyy")&amp;Dashboard!$B958,Transactions!$D:$D))</f>
        <v/>
      </c>
      <c r="E958" s="22" t="str">
        <f>IF($B958="","",SUMIF(Transactions!$F:$F,TEXT(Dashboard!E$3,"mmm-yyyy")&amp;Dashboard!$B958,Transactions!$D:$D))</f>
        <v/>
      </c>
      <c r="F958" s="22" t="str">
        <f>IF($B958="","",SUMIF(Transactions!$F:$F,TEXT(Dashboard!F$3,"mmm-yyyy")&amp;Dashboard!$B958,Transactions!$D:$D))</f>
        <v/>
      </c>
      <c r="G958" s="22" t="str">
        <f>IF($B958="","",SUMIF(Transactions!$F:$F,TEXT(Dashboard!G$3,"mmm-yyyy")&amp;Dashboard!$B958,Transactions!$D:$D))</f>
        <v/>
      </c>
      <c r="H958" s="22" t="str">
        <f>IF($B958="","",SUMIF(Transactions!$F:$F,TEXT(Dashboard!H$3,"mmm-yyyy")&amp;Dashboard!$B958,Transactions!$D:$D))</f>
        <v/>
      </c>
      <c r="I958" s="22" t="str">
        <f>IF($B958="","",SUMIF(Transactions!$F:$F,TEXT(Dashboard!I$3,"mmm-yyyy")&amp;Dashboard!$B958,Transactions!$D:$D))</f>
        <v/>
      </c>
      <c r="J958" s="22" t="str">
        <f>IF($B958="","",SUMIF(Transactions!$F:$F,TEXT(Dashboard!J$3,"mmm-yyyy")&amp;Dashboard!$B958,Transactions!$D:$D))</f>
        <v/>
      </c>
      <c r="K958" s="22" t="str">
        <f>IF($B958="","",SUMIF(Transactions!$F:$F,TEXT(Dashboard!K$3,"mmm-yyyy")&amp;Dashboard!$B958,Transactions!$D:$D))</f>
        <v/>
      </c>
      <c r="L958" s="22" t="str">
        <f>IF($B958="","",SUMIF(Transactions!$F:$F,TEXT(Dashboard!L$3,"mmm-yyyy")&amp;Dashboard!$B958,Transactions!$D:$D))</f>
        <v/>
      </c>
      <c r="M958" s="22" t="str">
        <f>IF($B958="","",SUMIF(Transactions!$F:$F,TEXT(Dashboard!M$3,"mmm-yyyy")&amp;Dashboard!$B958,Transactions!$D:$D))</f>
        <v/>
      </c>
      <c r="N958" s="22" t="str">
        <f>IF($B958="","",SUMIF(Transactions!$F:$F,TEXT(Dashboard!N$3,"mmm-yyyy")&amp;Dashboard!$B958,Transactions!$D:$D))</f>
        <v/>
      </c>
      <c r="O958" s="22" t="str">
        <f>IF($B958="","",SUMIF(Transactions!$F:$F,TEXT(Dashboard!O$3,"mmm-yyyy")&amp;Dashboard!$B958,Transactions!$D:$D))</f>
        <v/>
      </c>
      <c r="P958" s="22" t="str">
        <f t="shared" si="29"/>
        <v/>
      </c>
    </row>
    <row r="959" spans="1:16">
      <c r="A959" s="20" t="str">
        <f t="shared" si="30"/>
        <v/>
      </c>
      <c r="B959" s="21"/>
      <c r="C959" s="22" t="str">
        <f>IF($B959="","",SUMIF(Transactions!$F:$F,TEXT(Dashboard!C$3,"mmm-yyyy")&amp;Dashboard!$B959,Transactions!$D:$D))</f>
        <v/>
      </c>
      <c r="D959" s="22" t="str">
        <f>IF($B959="","",SUMIF(Transactions!$F:$F,TEXT(Dashboard!D$3,"mmm-yyyy")&amp;Dashboard!$B959,Transactions!$D:$D))</f>
        <v/>
      </c>
      <c r="E959" s="22" t="str">
        <f>IF($B959="","",SUMIF(Transactions!$F:$F,TEXT(Dashboard!E$3,"mmm-yyyy")&amp;Dashboard!$B959,Transactions!$D:$D))</f>
        <v/>
      </c>
      <c r="F959" s="22" t="str">
        <f>IF($B959="","",SUMIF(Transactions!$F:$F,TEXT(Dashboard!F$3,"mmm-yyyy")&amp;Dashboard!$B959,Transactions!$D:$D))</f>
        <v/>
      </c>
      <c r="G959" s="22" t="str">
        <f>IF($B959="","",SUMIF(Transactions!$F:$F,TEXT(Dashboard!G$3,"mmm-yyyy")&amp;Dashboard!$B959,Transactions!$D:$D))</f>
        <v/>
      </c>
      <c r="H959" s="22" t="str">
        <f>IF($B959="","",SUMIF(Transactions!$F:$F,TEXT(Dashboard!H$3,"mmm-yyyy")&amp;Dashboard!$B959,Transactions!$D:$D))</f>
        <v/>
      </c>
      <c r="I959" s="22" t="str">
        <f>IF($B959="","",SUMIF(Transactions!$F:$F,TEXT(Dashboard!I$3,"mmm-yyyy")&amp;Dashboard!$B959,Transactions!$D:$D))</f>
        <v/>
      </c>
      <c r="J959" s="22" t="str">
        <f>IF($B959="","",SUMIF(Transactions!$F:$F,TEXT(Dashboard!J$3,"mmm-yyyy")&amp;Dashboard!$B959,Transactions!$D:$D))</f>
        <v/>
      </c>
      <c r="K959" s="22" t="str">
        <f>IF($B959="","",SUMIF(Transactions!$F:$F,TEXT(Dashboard!K$3,"mmm-yyyy")&amp;Dashboard!$B959,Transactions!$D:$D))</f>
        <v/>
      </c>
      <c r="L959" s="22" t="str">
        <f>IF($B959="","",SUMIF(Transactions!$F:$F,TEXT(Dashboard!L$3,"mmm-yyyy")&amp;Dashboard!$B959,Transactions!$D:$D))</f>
        <v/>
      </c>
      <c r="M959" s="22" t="str">
        <f>IF($B959="","",SUMIF(Transactions!$F:$F,TEXT(Dashboard!M$3,"mmm-yyyy")&amp;Dashboard!$B959,Transactions!$D:$D))</f>
        <v/>
      </c>
      <c r="N959" s="22" t="str">
        <f>IF($B959="","",SUMIF(Transactions!$F:$F,TEXT(Dashboard!N$3,"mmm-yyyy")&amp;Dashboard!$B959,Transactions!$D:$D))</f>
        <v/>
      </c>
      <c r="O959" s="22" t="str">
        <f>IF($B959="","",SUMIF(Transactions!$F:$F,TEXT(Dashboard!O$3,"mmm-yyyy")&amp;Dashboard!$B959,Transactions!$D:$D))</f>
        <v/>
      </c>
      <c r="P959" s="22" t="str">
        <f t="shared" si="29"/>
        <v/>
      </c>
    </row>
    <row r="960" spans="1:16">
      <c r="A960" s="20" t="str">
        <f t="shared" si="30"/>
        <v/>
      </c>
      <c r="B960" s="21"/>
      <c r="C960" s="22" t="str">
        <f>IF($B960="","",SUMIF(Transactions!$F:$F,TEXT(Dashboard!C$3,"mmm-yyyy")&amp;Dashboard!$B960,Transactions!$D:$D))</f>
        <v/>
      </c>
      <c r="D960" s="22" t="str">
        <f>IF($B960="","",SUMIF(Transactions!$F:$F,TEXT(Dashboard!D$3,"mmm-yyyy")&amp;Dashboard!$B960,Transactions!$D:$D))</f>
        <v/>
      </c>
      <c r="E960" s="22" t="str">
        <f>IF($B960="","",SUMIF(Transactions!$F:$F,TEXT(Dashboard!E$3,"mmm-yyyy")&amp;Dashboard!$B960,Transactions!$D:$D))</f>
        <v/>
      </c>
      <c r="F960" s="22" t="str">
        <f>IF($B960="","",SUMIF(Transactions!$F:$F,TEXT(Dashboard!F$3,"mmm-yyyy")&amp;Dashboard!$B960,Transactions!$D:$D))</f>
        <v/>
      </c>
      <c r="G960" s="22" t="str">
        <f>IF($B960="","",SUMIF(Transactions!$F:$F,TEXT(Dashboard!G$3,"mmm-yyyy")&amp;Dashboard!$B960,Transactions!$D:$D))</f>
        <v/>
      </c>
      <c r="H960" s="22" t="str">
        <f>IF($B960="","",SUMIF(Transactions!$F:$F,TEXT(Dashboard!H$3,"mmm-yyyy")&amp;Dashboard!$B960,Transactions!$D:$D))</f>
        <v/>
      </c>
      <c r="I960" s="22" t="str">
        <f>IF($B960="","",SUMIF(Transactions!$F:$F,TEXT(Dashboard!I$3,"mmm-yyyy")&amp;Dashboard!$B960,Transactions!$D:$D))</f>
        <v/>
      </c>
      <c r="J960" s="22" t="str">
        <f>IF($B960="","",SUMIF(Transactions!$F:$F,TEXT(Dashboard!J$3,"mmm-yyyy")&amp;Dashboard!$B960,Transactions!$D:$D))</f>
        <v/>
      </c>
      <c r="K960" s="22" t="str">
        <f>IF($B960="","",SUMIF(Transactions!$F:$F,TEXT(Dashboard!K$3,"mmm-yyyy")&amp;Dashboard!$B960,Transactions!$D:$D))</f>
        <v/>
      </c>
      <c r="L960" s="22" t="str">
        <f>IF($B960="","",SUMIF(Transactions!$F:$F,TEXT(Dashboard!L$3,"mmm-yyyy")&amp;Dashboard!$B960,Transactions!$D:$D))</f>
        <v/>
      </c>
      <c r="M960" s="22" t="str">
        <f>IF($B960="","",SUMIF(Transactions!$F:$F,TEXT(Dashboard!M$3,"mmm-yyyy")&amp;Dashboard!$B960,Transactions!$D:$D))</f>
        <v/>
      </c>
      <c r="N960" s="22" t="str">
        <f>IF($B960="","",SUMIF(Transactions!$F:$F,TEXT(Dashboard!N$3,"mmm-yyyy")&amp;Dashboard!$B960,Transactions!$D:$D))</f>
        <v/>
      </c>
      <c r="O960" s="22" t="str">
        <f>IF($B960="","",SUMIF(Transactions!$F:$F,TEXT(Dashboard!O$3,"mmm-yyyy")&amp;Dashboard!$B960,Transactions!$D:$D))</f>
        <v/>
      </c>
      <c r="P960" s="22" t="str">
        <f t="shared" si="29"/>
        <v/>
      </c>
    </row>
    <row r="961" spans="1:16">
      <c r="A961" s="20" t="str">
        <f t="shared" si="30"/>
        <v/>
      </c>
      <c r="B961" s="21"/>
      <c r="C961" s="22" t="str">
        <f>IF($B961="","",SUMIF(Transactions!$F:$F,TEXT(Dashboard!C$3,"mmm-yyyy")&amp;Dashboard!$B961,Transactions!$D:$D))</f>
        <v/>
      </c>
      <c r="D961" s="22" t="str">
        <f>IF($B961="","",SUMIF(Transactions!$F:$F,TEXT(Dashboard!D$3,"mmm-yyyy")&amp;Dashboard!$B961,Transactions!$D:$D))</f>
        <v/>
      </c>
      <c r="E961" s="22" t="str">
        <f>IF($B961="","",SUMIF(Transactions!$F:$F,TEXT(Dashboard!E$3,"mmm-yyyy")&amp;Dashboard!$B961,Transactions!$D:$D))</f>
        <v/>
      </c>
      <c r="F961" s="22" t="str">
        <f>IF($B961="","",SUMIF(Transactions!$F:$F,TEXT(Dashboard!F$3,"mmm-yyyy")&amp;Dashboard!$B961,Transactions!$D:$D))</f>
        <v/>
      </c>
      <c r="G961" s="22" t="str">
        <f>IF($B961="","",SUMIF(Transactions!$F:$F,TEXT(Dashboard!G$3,"mmm-yyyy")&amp;Dashboard!$B961,Transactions!$D:$D))</f>
        <v/>
      </c>
      <c r="H961" s="22" t="str">
        <f>IF($B961="","",SUMIF(Transactions!$F:$F,TEXT(Dashboard!H$3,"mmm-yyyy")&amp;Dashboard!$B961,Transactions!$D:$D))</f>
        <v/>
      </c>
      <c r="I961" s="22" t="str">
        <f>IF($B961="","",SUMIF(Transactions!$F:$F,TEXT(Dashboard!I$3,"mmm-yyyy")&amp;Dashboard!$B961,Transactions!$D:$D))</f>
        <v/>
      </c>
      <c r="J961" s="22" t="str">
        <f>IF($B961="","",SUMIF(Transactions!$F:$F,TEXT(Dashboard!J$3,"mmm-yyyy")&amp;Dashboard!$B961,Transactions!$D:$D))</f>
        <v/>
      </c>
      <c r="K961" s="22" t="str">
        <f>IF($B961="","",SUMIF(Transactions!$F:$F,TEXT(Dashboard!K$3,"mmm-yyyy")&amp;Dashboard!$B961,Transactions!$D:$D))</f>
        <v/>
      </c>
      <c r="L961" s="22" t="str">
        <f>IF($B961="","",SUMIF(Transactions!$F:$F,TEXT(Dashboard!L$3,"mmm-yyyy")&amp;Dashboard!$B961,Transactions!$D:$D))</f>
        <v/>
      </c>
      <c r="M961" s="22" t="str">
        <f>IF($B961="","",SUMIF(Transactions!$F:$F,TEXT(Dashboard!M$3,"mmm-yyyy")&amp;Dashboard!$B961,Transactions!$D:$D))</f>
        <v/>
      </c>
      <c r="N961" s="22" t="str">
        <f>IF($B961="","",SUMIF(Transactions!$F:$F,TEXT(Dashboard!N$3,"mmm-yyyy")&amp;Dashboard!$B961,Transactions!$D:$D))</f>
        <v/>
      </c>
      <c r="O961" s="22" t="str">
        <f>IF($B961="","",SUMIF(Transactions!$F:$F,TEXT(Dashboard!O$3,"mmm-yyyy")&amp;Dashboard!$B961,Transactions!$D:$D))</f>
        <v/>
      </c>
      <c r="P961" s="22" t="str">
        <f t="shared" si="29"/>
        <v/>
      </c>
    </row>
    <row r="962" spans="1:16">
      <c r="A962" s="20" t="str">
        <f t="shared" si="30"/>
        <v/>
      </c>
      <c r="B962" s="21"/>
      <c r="C962" s="22" t="str">
        <f>IF($B962="","",SUMIF(Transactions!$F:$F,TEXT(Dashboard!C$3,"mmm-yyyy")&amp;Dashboard!$B962,Transactions!$D:$D))</f>
        <v/>
      </c>
      <c r="D962" s="22" t="str">
        <f>IF($B962="","",SUMIF(Transactions!$F:$F,TEXT(Dashboard!D$3,"mmm-yyyy")&amp;Dashboard!$B962,Transactions!$D:$D))</f>
        <v/>
      </c>
      <c r="E962" s="22" t="str">
        <f>IF($B962="","",SUMIF(Transactions!$F:$F,TEXT(Dashboard!E$3,"mmm-yyyy")&amp;Dashboard!$B962,Transactions!$D:$D))</f>
        <v/>
      </c>
      <c r="F962" s="22" t="str">
        <f>IF($B962="","",SUMIF(Transactions!$F:$F,TEXT(Dashboard!F$3,"mmm-yyyy")&amp;Dashboard!$B962,Transactions!$D:$D))</f>
        <v/>
      </c>
      <c r="G962" s="22" t="str">
        <f>IF($B962="","",SUMIF(Transactions!$F:$F,TEXT(Dashboard!G$3,"mmm-yyyy")&amp;Dashboard!$B962,Transactions!$D:$D))</f>
        <v/>
      </c>
      <c r="H962" s="22" t="str">
        <f>IF($B962="","",SUMIF(Transactions!$F:$F,TEXT(Dashboard!H$3,"mmm-yyyy")&amp;Dashboard!$B962,Transactions!$D:$D))</f>
        <v/>
      </c>
      <c r="I962" s="22" t="str">
        <f>IF($B962="","",SUMIF(Transactions!$F:$F,TEXT(Dashboard!I$3,"mmm-yyyy")&amp;Dashboard!$B962,Transactions!$D:$D))</f>
        <v/>
      </c>
      <c r="J962" s="22" t="str">
        <f>IF($B962="","",SUMIF(Transactions!$F:$F,TEXT(Dashboard!J$3,"mmm-yyyy")&amp;Dashboard!$B962,Transactions!$D:$D))</f>
        <v/>
      </c>
      <c r="K962" s="22" t="str">
        <f>IF($B962="","",SUMIF(Transactions!$F:$F,TEXT(Dashboard!K$3,"mmm-yyyy")&amp;Dashboard!$B962,Transactions!$D:$D))</f>
        <v/>
      </c>
      <c r="L962" s="22" t="str">
        <f>IF($B962="","",SUMIF(Transactions!$F:$F,TEXT(Dashboard!L$3,"mmm-yyyy")&amp;Dashboard!$B962,Transactions!$D:$D))</f>
        <v/>
      </c>
      <c r="M962" s="22" t="str">
        <f>IF($B962="","",SUMIF(Transactions!$F:$F,TEXT(Dashboard!M$3,"mmm-yyyy")&amp;Dashboard!$B962,Transactions!$D:$D))</f>
        <v/>
      </c>
      <c r="N962" s="22" t="str">
        <f>IF($B962="","",SUMIF(Transactions!$F:$F,TEXT(Dashboard!N$3,"mmm-yyyy")&amp;Dashboard!$B962,Transactions!$D:$D))</f>
        <v/>
      </c>
      <c r="O962" s="22" t="str">
        <f>IF($B962="","",SUMIF(Transactions!$F:$F,TEXT(Dashboard!O$3,"mmm-yyyy")&amp;Dashboard!$B962,Transactions!$D:$D))</f>
        <v/>
      </c>
      <c r="P962" s="22" t="str">
        <f t="shared" si="29"/>
        <v/>
      </c>
    </row>
    <row r="963" spans="1:16">
      <c r="A963" s="20" t="str">
        <f t="shared" si="30"/>
        <v/>
      </c>
      <c r="B963" s="21"/>
      <c r="C963" s="22" t="str">
        <f>IF($B963="","",SUMIF(Transactions!$F:$F,TEXT(Dashboard!C$3,"mmm-yyyy")&amp;Dashboard!$B963,Transactions!$D:$D))</f>
        <v/>
      </c>
      <c r="D963" s="22" t="str">
        <f>IF($B963="","",SUMIF(Transactions!$F:$F,TEXT(Dashboard!D$3,"mmm-yyyy")&amp;Dashboard!$B963,Transactions!$D:$D))</f>
        <v/>
      </c>
      <c r="E963" s="22" t="str">
        <f>IF($B963="","",SUMIF(Transactions!$F:$F,TEXT(Dashboard!E$3,"mmm-yyyy")&amp;Dashboard!$B963,Transactions!$D:$D))</f>
        <v/>
      </c>
      <c r="F963" s="22" t="str">
        <f>IF($B963="","",SUMIF(Transactions!$F:$F,TEXT(Dashboard!F$3,"mmm-yyyy")&amp;Dashboard!$B963,Transactions!$D:$D))</f>
        <v/>
      </c>
      <c r="G963" s="22" t="str">
        <f>IF($B963="","",SUMIF(Transactions!$F:$F,TEXT(Dashboard!G$3,"mmm-yyyy")&amp;Dashboard!$B963,Transactions!$D:$D))</f>
        <v/>
      </c>
      <c r="H963" s="22" t="str">
        <f>IF($B963="","",SUMIF(Transactions!$F:$F,TEXT(Dashboard!H$3,"mmm-yyyy")&amp;Dashboard!$B963,Transactions!$D:$D))</f>
        <v/>
      </c>
      <c r="I963" s="22" t="str">
        <f>IF($B963="","",SUMIF(Transactions!$F:$F,TEXT(Dashboard!I$3,"mmm-yyyy")&amp;Dashboard!$B963,Transactions!$D:$D))</f>
        <v/>
      </c>
      <c r="J963" s="22" t="str">
        <f>IF($B963="","",SUMIF(Transactions!$F:$F,TEXT(Dashboard!J$3,"mmm-yyyy")&amp;Dashboard!$B963,Transactions!$D:$D))</f>
        <v/>
      </c>
      <c r="K963" s="22" t="str">
        <f>IF($B963="","",SUMIF(Transactions!$F:$F,TEXT(Dashboard!K$3,"mmm-yyyy")&amp;Dashboard!$B963,Transactions!$D:$D))</f>
        <v/>
      </c>
      <c r="L963" s="22" t="str">
        <f>IF($B963="","",SUMIF(Transactions!$F:$F,TEXT(Dashboard!L$3,"mmm-yyyy")&amp;Dashboard!$B963,Transactions!$D:$D))</f>
        <v/>
      </c>
      <c r="M963" s="22" t="str">
        <f>IF($B963="","",SUMIF(Transactions!$F:$F,TEXT(Dashboard!M$3,"mmm-yyyy")&amp;Dashboard!$B963,Transactions!$D:$D))</f>
        <v/>
      </c>
      <c r="N963" s="22" t="str">
        <f>IF($B963="","",SUMIF(Transactions!$F:$F,TEXT(Dashboard!N$3,"mmm-yyyy")&amp;Dashboard!$B963,Transactions!$D:$D))</f>
        <v/>
      </c>
      <c r="O963" s="22" t="str">
        <f>IF($B963="","",SUMIF(Transactions!$F:$F,TEXT(Dashboard!O$3,"mmm-yyyy")&amp;Dashboard!$B963,Transactions!$D:$D))</f>
        <v/>
      </c>
      <c r="P963" s="22" t="str">
        <f t="shared" si="29"/>
        <v/>
      </c>
    </row>
    <row r="964" spans="1:16">
      <c r="A964" s="20" t="str">
        <f t="shared" si="30"/>
        <v/>
      </c>
      <c r="B964" s="21"/>
      <c r="C964" s="22" t="str">
        <f>IF($B964="","",SUMIF(Transactions!$F:$F,TEXT(Dashboard!C$3,"mmm-yyyy")&amp;Dashboard!$B964,Transactions!$D:$D))</f>
        <v/>
      </c>
      <c r="D964" s="22" t="str">
        <f>IF($B964="","",SUMIF(Transactions!$F:$F,TEXT(Dashboard!D$3,"mmm-yyyy")&amp;Dashboard!$B964,Transactions!$D:$D))</f>
        <v/>
      </c>
      <c r="E964" s="22" t="str">
        <f>IF($B964="","",SUMIF(Transactions!$F:$F,TEXT(Dashboard!E$3,"mmm-yyyy")&amp;Dashboard!$B964,Transactions!$D:$D))</f>
        <v/>
      </c>
      <c r="F964" s="22" t="str">
        <f>IF($B964="","",SUMIF(Transactions!$F:$F,TEXT(Dashboard!F$3,"mmm-yyyy")&amp;Dashboard!$B964,Transactions!$D:$D))</f>
        <v/>
      </c>
      <c r="G964" s="22" t="str">
        <f>IF($B964="","",SUMIF(Transactions!$F:$F,TEXT(Dashboard!G$3,"mmm-yyyy")&amp;Dashboard!$B964,Transactions!$D:$D))</f>
        <v/>
      </c>
      <c r="H964" s="22" t="str">
        <f>IF($B964="","",SUMIF(Transactions!$F:$F,TEXT(Dashboard!H$3,"mmm-yyyy")&amp;Dashboard!$B964,Transactions!$D:$D))</f>
        <v/>
      </c>
      <c r="I964" s="22" t="str">
        <f>IF($B964="","",SUMIF(Transactions!$F:$F,TEXT(Dashboard!I$3,"mmm-yyyy")&amp;Dashboard!$B964,Transactions!$D:$D))</f>
        <v/>
      </c>
      <c r="J964" s="22" t="str">
        <f>IF($B964="","",SUMIF(Transactions!$F:$F,TEXT(Dashboard!J$3,"mmm-yyyy")&amp;Dashboard!$B964,Transactions!$D:$D))</f>
        <v/>
      </c>
      <c r="K964" s="22" t="str">
        <f>IF($B964="","",SUMIF(Transactions!$F:$F,TEXT(Dashboard!K$3,"mmm-yyyy")&amp;Dashboard!$B964,Transactions!$D:$D))</f>
        <v/>
      </c>
      <c r="L964" s="22" t="str">
        <f>IF($B964="","",SUMIF(Transactions!$F:$F,TEXT(Dashboard!L$3,"mmm-yyyy")&amp;Dashboard!$B964,Transactions!$D:$D))</f>
        <v/>
      </c>
      <c r="M964" s="22" t="str">
        <f>IF($B964="","",SUMIF(Transactions!$F:$F,TEXT(Dashboard!M$3,"mmm-yyyy")&amp;Dashboard!$B964,Transactions!$D:$D))</f>
        <v/>
      </c>
      <c r="N964" s="22" t="str">
        <f>IF($B964="","",SUMIF(Transactions!$F:$F,TEXT(Dashboard!N$3,"mmm-yyyy")&amp;Dashboard!$B964,Transactions!$D:$D))</f>
        <v/>
      </c>
      <c r="O964" s="22" t="str">
        <f>IF($B964="","",SUMIF(Transactions!$F:$F,TEXT(Dashboard!O$3,"mmm-yyyy")&amp;Dashboard!$B964,Transactions!$D:$D))</f>
        <v/>
      </c>
      <c r="P964" s="22" t="str">
        <f t="shared" si="29"/>
        <v/>
      </c>
    </row>
    <row r="965" spans="1:16">
      <c r="A965" s="20" t="str">
        <f t="shared" si="30"/>
        <v/>
      </c>
      <c r="B965" s="21"/>
      <c r="C965" s="22" t="str">
        <f>IF($B965="","",SUMIF(Transactions!$F:$F,TEXT(Dashboard!C$3,"mmm-yyyy")&amp;Dashboard!$B965,Transactions!$D:$D))</f>
        <v/>
      </c>
      <c r="D965" s="22" t="str">
        <f>IF($B965="","",SUMIF(Transactions!$F:$F,TEXT(Dashboard!D$3,"mmm-yyyy")&amp;Dashboard!$B965,Transactions!$D:$D))</f>
        <v/>
      </c>
      <c r="E965" s="22" t="str">
        <f>IF($B965="","",SUMIF(Transactions!$F:$F,TEXT(Dashboard!E$3,"mmm-yyyy")&amp;Dashboard!$B965,Transactions!$D:$D))</f>
        <v/>
      </c>
      <c r="F965" s="22" t="str">
        <f>IF($B965="","",SUMIF(Transactions!$F:$F,TEXT(Dashboard!F$3,"mmm-yyyy")&amp;Dashboard!$B965,Transactions!$D:$D))</f>
        <v/>
      </c>
      <c r="G965" s="22" t="str">
        <f>IF($B965="","",SUMIF(Transactions!$F:$F,TEXT(Dashboard!G$3,"mmm-yyyy")&amp;Dashboard!$B965,Transactions!$D:$D))</f>
        <v/>
      </c>
      <c r="H965" s="22" t="str">
        <f>IF($B965="","",SUMIF(Transactions!$F:$F,TEXT(Dashboard!H$3,"mmm-yyyy")&amp;Dashboard!$B965,Transactions!$D:$D))</f>
        <v/>
      </c>
      <c r="I965" s="22" t="str">
        <f>IF($B965="","",SUMIF(Transactions!$F:$F,TEXT(Dashboard!I$3,"mmm-yyyy")&amp;Dashboard!$B965,Transactions!$D:$D))</f>
        <v/>
      </c>
      <c r="J965" s="22" t="str">
        <f>IF($B965="","",SUMIF(Transactions!$F:$F,TEXT(Dashboard!J$3,"mmm-yyyy")&amp;Dashboard!$B965,Transactions!$D:$D))</f>
        <v/>
      </c>
      <c r="K965" s="22" t="str">
        <f>IF($B965="","",SUMIF(Transactions!$F:$F,TEXT(Dashboard!K$3,"mmm-yyyy")&amp;Dashboard!$B965,Transactions!$D:$D))</f>
        <v/>
      </c>
      <c r="L965" s="22" t="str">
        <f>IF($B965="","",SUMIF(Transactions!$F:$F,TEXT(Dashboard!L$3,"mmm-yyyy")&amp;Dashboard!$B965,Transactions!$D:$D))</f>
        <v/>
      </c>
      <c r="M965" s="22" t="str">
        <f>IF($B965="","",SUMIF(Transactions!$F:$F,TEXT(Dashboard!M$3,"mmm-yyyy")&amp;Dashboard!$B965,Transactions!$D:$D))</f>
        <v/>
      </c>
      <c r="N965" s="22" t="str">
        <f>IF($B965="","",SUMIF(Transactions!$F:$F,TEXT(Dashboard!N$3,"mmm-yyyy")&amp;Dashboard!$B965,Transactions!$D:$D))</f>
        <v/>
      </c>
      <c r="O965" s="22" t="str">
        <f>IF($B965="","",SUMIF(Transactions!$F:$F,TEXT(Dashboard!O$3,"mmm-yyyy")&amp;Dashboard!$B965,Transactions!$D:$D))</f>
        <v/>
      </c>
      <c r="P965" s="22" t="str">
        <f t="shared" ref="P965:P1000" si="31">IF(B965="","",SUM(C965:O965))</f>
        <v/>
      </c>
    </row>
    <row r="966" spans="1:16">
      <c r="A966" s="20" t="str">
        <f t="shared" ref="A966:A1000" si="32">IF(B966="","",A965+1)</f>
        <v/>
      </c>
      <c r="B966" s="21"/>
      <c r="C966" s="22" t="str">
        <f>IF($B966="","",SUMIF(Transactions!$F:$F,TEXT(Dashboard!C$3,"mmm-yyyy")&amp;Dashboard!$B966,Transactions!$D:$D))</f>
        <v/>
      </c>
      <c r="D966" s="22" t="str">
        <f>IF($B966="","",SUMIF(Transactions!$F:$F,TEXT(Dashboard!D$3,"mmm-yyyy")&amp;Dashboard!$B966,Transactions!$D:$D))</f>
        <v/>
      </c>
      <c r="E966" s="22" t="str">
        <f>IF($B966="","",SUMIF(Transactions!$F:$F,TEXT(Dashboard!E$3,"mmm-yyyy")&amp;Dashboard!$B966,Transactions!$D:$D))</f>
        <v/>
      </c>
      <c r="F966" s="22" t="str">
        <f>IF($B966="","",SUMIF(Transactions!$F:$F,TEXT(Dashboard!F$3,"mmm-yyyy")&amp;Dashboard!$B966,Transactions!$D:$D))</f>
        <v/>
      </c>
      <c r="G966" s="22" t="str">
        <f>IF($B966="","",SUMIF(Transactions!$F:$F,TEXT(Dashboard!G$3,"mmm-yyyy")&amp;Dashboard!$B966,Transactions!$D:$D))</f>
        <v/>
      </c>
      <c r="H966" s="22" t="str">
        <f>IF($B966="","",SUMIF(Transactions!$F:$F,TEXT(Dashboard!H$3,"mmm-yyyy")&amp;Dashboard!$B966,Transactions!$D:$D))</f>
        <v/>
      </c>
      <c r="I966" s="22" t="str">
        <f>IF($B966="","",SUMIF(Transactions!$F:$F,TEXT(Dashboard!I$3,"mmm-yyyy")&amp;Dashboard!$B966,Transactions!$D:$D))</f>
        <v/>
      </c>
      <c r="J966" s="22" t="str">
        <f>IF($B966="","",SUMIF(Transactions!$F:$F,TEXT(Dashboard!J$3,"mmm-yyyy")&amp;Dashboard!$B966,Transactions!$D:$D))</f>
        <v/>
      </c>
      <c r="K966" s="22" t="str">
        <f>IF($B966="","",SUMIF(Transactions!$F:$F,TEXT(Dashboard!K$3,"mmm-yyyy")&amp;Dashboard!$B966,Transactions!$D:$D))</f>
        <v/>
      </c>
      <c r="L966" s="22" t="str">
        <f>IF($B966="","",SUMIF(Transactions!$F:$F,TEXT(Dashboard!L$3,"mmm-yyyy")&amp;Dashboard!$B966,Transactions!$D:$D))</f>
        <v/>
      </c>
      <c r="M966" s="22" t="str">
        <f>IF($B966="","",SUMIF(Transactions!$F:$F,TEXT(Dashboard!M$3,"mmm-yyyy")&amp;Dashboard!$B966,Transactions!$D:$D))</f>
        <v/>
      </c>
      <c r="N966" s="22" t="str">
        <f>IF($B966="","",SUMIF(Transactions!$F:$F,TEXT(Dashboard!N$3,"mmm-yyyy")&amp;Dashboard!$B966,Transactions!$D:$D))</f>
        <v/>
      </c>
      <c r="O966" s="22" t="str">
        <f>IF($B966="","",SUMIF(Transactions!$F:$F,TEXT(Dashboard!O$3,"mmm-yyyy")&amp;Dashboard!$B966,Transactions!$D:$D))</f>
        <v/>
      </c>
      <c r="P966" s="22" t="str">
        <f t="shared" si="31"/>
        <v/>
      </c>
    </row>
    <row r="967" spans="1:16">
      <c r="A967" s="20" t="str">
        <f t="shared" si="32"/>
        <v/>
      </c>
      <c r="B967" s="21"/>
      <c r="C967" s="22" t="str">
        <f>IF($B967="","",SUMIF(Transactions!$F:$F,TEXT(Dashboard!C$3,"mmm-yyyy")&amp;Dashboard!$B967,Transactions!$D:$D))</f>
        <v/>
      </c>
      <c r="D967" s="22" t="str">
        <f>IF($B967="","",SUMIF(Transactions!$F:$F,TEXT(Dashboard!D$3,"mmm-yyyy")&amp;Dashboard!$B967,Transactions!$D:$D))</f>
        <v/>
      </c>
      <c r="E967" s="22" t="str">
        <f>IF($B967="","",SUMIF(Transactions!$F:$F,TEXT(Dashboard!E$3,"mmm-yyyy")&amp;Dashboard!$B967,Transactions!$D:$D))</f>
        <v/>
      </c>
      <c r="F967" s="22" t="str">
        <f>IF($B967="","",SUMIF(Transactions!$F:$F,TEXT(Dashboard!F$3,"mmm-yyyy")&amp;Dashboard!$B967,Transactions!$D:$D))</f>
        <v/>
      </c>
      <c r="G967" s="22" t="str">
        <f>IF($B967="","",SUMIF(Transactions!$F:$F,TEXT(Dashboard!G$3,"mmm-yyyy")&amp;Dashboard!$B967,Transactions!$D:$D))</f>
        <v/>
      </c>
      <c r="H967" s="22" t="str">
        <f>IF($B967="","",SUMIF(Transactions!$F:$F,TEXT(Dashboard!H$3,"mmm-yyyy")&amp;Dashboard!$B967,Transactions!$D:$D))</f>
        <v/>
      </c>
      <c r="I967" s="22" t="str">
        <f>IF($B967="","",SUMIF(Transactions!$F:$F,TEXT(Dashboard!I$3,"mmm-yyyy")&amp;Dashboard!$B967,Transactions!$D:$D))</f>
        <v/>
      </c>
      <c r="J967" s="22" t="str">
        <f>IF($B967="","",SUMIF(Transactions!$F:$F,TEXT(Dashboard!J$3,"mmm-yyyy")&amp;Dashboard!$B967,Transactions!$D:$D))</f>
        <v/>
      </c>
      <c r="K967" s="22" t="str">
        <f>IF($B967="","",SUMIF(Transactions!$F:$F,TEXT(Dashboard!K$3,"mmm-yyyy")&amp;Dashboard!$B967,Transactions!$D:$D))</f>
        <v/>
      </c>
      <c r="L967" s="22" t="str">
        <f>IF($B967="","",SUMIF(Transactions!$F:$F,TEXT(Dashboard!L$3,"mmm-yyyy")&amp;Dashboard!$B967,Transactions!$D:$D))</f>
        <v/>
      </c>
      <c r="M967" s="22" t="str">
        <f>IF($B967="","",SUMIF(Transactions!$F:$F,TEXT(Dashboard!M$3,"mmm-yyyy")&amp;Dashboard!$B967,Transactions!$D:$D))</f>
        <v/>
      </c>
      <c r="N967" s="22" t="str">
        <f>IF($B967="","",SUMIF(Transactions!$F:$F,TEXT(Dashboard!N$3,"mmm-yyyy")&amp;Dashboard!$B967,Transactions!$D:$D))</f>
        <v/>
      </c>
      <c r="O967" s="22" t="str">
        <f>IF($B967="","",SUMIF(Transactions!$F:$F,TEXT(Dashboard!O$3,"mmm-yyyy")&amp;Dashboard!$B967,Transactions!$D:$D))</f>
        <v/>
      </c>
      <c r="P967" s="22" t="str">
        <f t="shared" si="31"/>
        <v/>
      </c>
    </row>
    <row r="968" spans="1:16">
      <c r="A968" s="20" t="str">
        <f t="shared" si="32"/>
        <v/>
      </c>
      <c r="B968" s="21"/>
      <c r="C968" s="22" t="str">
        <f>IF($B968="","",SUMIF(Transactions!$F:$F,TEXT(Dashboard!C$3,"mmm-yyyy")&amp;Dashboard!$B968,Transactions!$D:$D))</f>
        <v/>
      </c>
      <c r="D968" s="22" t="str">
        <f>IF($B968="","",SUMIF(Transactions!$F:$F,TEXT(Dashboard!D$3,"mmm-yyyy")&amp;Dashboard!$B968,Transactions!$D:$D))</f>
        <v/>
      </c>
      <c r="E968" s="22" t="str">
        <f>IF($B968="","",SUMIF(Transactions!$F:$F,TEXT(Dashboard!E$3,"mmm-yyyy")&amp;Dashboard!$B968,Transactions!$D:$D))</f>
        <v/>
      </c>
      <c r="F968" s="22" t="str">
        <f>IF($B968="","",SUMIF(Transactions!$F:$F,TEXT(Dashboard!F$3,"mmm-yyyy")&amp;Dashboard!$B968,Transactions!$D:$D))</f>
        <v/>
      </c>
      <c r="G968" s="22" t="str">
        <f>IF($B968="","",SUMIF(Transactions!$F:$F,TEXT(Dashboard!G$3,"mmm-yyyy")&amp;Dashboard!$B968,Transactions!$D:$D))</f>
        <v/>
      </c>
      <c r="H968" s="22" t="str">
        <f>IF($B968="","",SUMIF(Transactions!$F:$F,TEXT(Dashboard!H$3,"mmm-yyyy")&amp;Dashboard!$B968,Transactions!$D:$D))</f>
        <v/>
      </c>
      <c r="I968" s="22" t="str">
        <f>IF($B968="","",SUMIF(Transactions!$F:$F,TEXT(Dashboard!I$3,"mmm-yyyy")&amp;Dashboard!$B968,Transactions!$D:$D))</f>
        <v/>
      </c>
      <c r="J968" s="22" t="str">
        <f>IF($B968="","",SUMIF(Transactions!$F:$F,TEXT(Dashboard!J$3,"mmm-yyyy")&amp;Dashboard!$B968,Transactions!$D:$D))</f>
        <v/>
      </c>
      <c r="K968" s="22" t="str">
        <f>IF($B968="","",SUMIF(Transactions!$F:$F,TEXT(Dashboard!K$3,"mmm-yyyy")&amp;Dashboard!$B968,Transactions!$D:$D))</f>
        <v/>
      </c>
      <c r="L968" s="22" t="str">
        <f>IF($B968="","",SUMIF(Transactions!$F:$F,TEXT(Dashboard!L$3,"mmm-yyyy")&amp;Dashboard!$B968,Transactions!$D:$D))</f>
        <v/>
      </c>
      <c r="M968" s="22" t="str">
        <f>IF($B968="","",SUMIF(Transactions!$F:$F,TEXT(Dashboard!M$3,"mmm-yyyy")&amp;Dashboard!$B968,Transactions!$D:$D))</f>
        <v/>
      </c>
      <c r="N968" s="22" t="str">
        <f>IF($B968="","",SUMIF(Transactions!$F:$F,TEXT(Dashboard!N$3,"mmm-yyyy")&amp;Dashboard!$B968,Transactions!$D:$D))</f>
        <v/>
      </c>
      <c r="O968" s="22" t="str">
        <f>IF($B968="","",SUMIF(Transactions!$F:$F,TEXT(Dashboard!O$3,"mmm-yyyy")&amp;Dashboard!$B968,Transactions!$D:$D))</f>
        <v/>
      </c>
      <c r="P968" s="22" t="str">
        <f t="shared" si="31"/>
        <v/>
      </c>
    </row>
    <row r="969" spans="1:16">
      <c r="A969" s="20" t="str">
        <f t="shared" si="32"/>
        <v/>
      </c>
      <c r="B969" s="21"/>
      <c r="C969" s="22" t="str">
        <f>IF($B969="","",SUMIF(Transactions!$F:$F,TEXT(Dashboard!C$3,"mmm-yyyy")&amp;Dashboard!$B969,Transactions!$D:$D))</f>
        <v/>
      </c>
      <c r="D969" s="22" t="str">
        <f>IF($B969="","",SUMIF(Transactions!$F:$F,TEXT(Dashboard!D$3,"mmm-yyyy")&amp;Dashboard!$B969,Transactions!$D:$D))</f>
        <v/>
      </c>
      <c r="E969" s="22" t="str">
        <f>IF($B969="","",SUMIF(Transactions!$F:$F,TEXT(Dashboard!E$3,"mmm-yyyy")&amp;Dashboard!$B969,Transactions!$D:$D))</f>
        <v/>
      </c>
      <c r="F969" s="22" t="str">
        <f>IF($B969="","",SUMIF(Transactions!$F:$F,TEXT(Dashboard!F$3,"mmm-yyyy")&amp;Dashboard!$B969,Transactions!$D:$D))</f>
        <v/>
      </c>
      <c r="G969" s="22" t="str">
        <f>IF($B969="","",SUMIF(Transactions!$F:$F,TEXT(Dashboard!G$3,"mmm-yyyy")&amp;Dashboard!$B969,Transactions!$D:$D))</f>
        <v/>
      </c>
      <c r="H969" s="22" t="str">
        <f>IF($B969="","",SUMIF(Transactions!$F:$F,TEXT(Dashboard!H$3,"mmm-yyyy")&amp;Dashboard!$B969,Transactions!$D:$D))</f>
        <v/>
      </c>
      <c r="I969" s="22" t="str">
        <f>IF($B969="","",SUMIF(Transactions!$F:$F,TEXT(Dashboard!I$3,"mmm-yyyy")&amp;Dashboard!$B969,Transactions!$D:$D))</f>
        <v/>
      </c>
      <c r="J969" s="22" t="str">
        <f>IF($B969="","",SUMIF(Transactions!$F:$F,TEXT(Dashboard!J$3,"mmm-yyyy")&amp;Dashboard!$B969,Transactions!$D:$D))</f>
        <v/>
      </c>
      <c r="K969" s="22" t="str">
        <f>IF($B969="","",SUMIF(Transactions!$F:$F,TEXT(Dashboard!K$3,"mmm-yyyy")&amp;Dashboard!$B969,Transactions!$D:$D))</f>
        <v/>
      </c>
      <c r="L969" s="22" t="str">
        <f>IF($B969="","",SUMIF(Transactions!$F:$F,TEXT(Dashboard!L$3,"mmm-yyyy")&amp;Dashboard!$B969,Transactions!$D:$D))</f>
        <v/>
      </c>
      <c r="M969" s="22" t="str">
        <f>IF($B969="","",SUMIF(Transactions!$F:$F,TEXT(Dashboard!M$3,"mmm-yyyy")&amp;Dashboard!$B969,Transactions!$D:$D))</f>
        <v/>
      </c>
      <c r="N969" s="22" t="str">
        <f>IF($B969="","",SUMIF(Transactions!$F:$F,TEXT(Dashboard!N$3,"mmm-yyyy")&amp;Dashboard!$B969,Transactions!$D:$D))</f>
        <v/>
      </c>
      <c r="O969" s="22" t="str">
        <f>IF($B969="","",SUMIF(Transactions!$F:$F,TEXT(Dashboard!O$3,"mmm-yyyy")&amp;Dashboard!$B969,Transactions!$D:$D))</f>
        <v/>
      </c>
      <c r="P969" s="22" t="str">
        <f t="shared" si="31"/>
        <v/>
      </c>
    </row>
    <row r="970" spans="1:16">
      <c r="A970" s="20" t="str">
        <f t="shared" si="32"/>
        <v/>
      </c>
      <c r="B970" s="21"/>
      <c r="C970" s="22" t="str">
        <f>IF($B970="","",SUMIF(Transactions!$F:$F,TEXT(Dashboard!C$3,"mmm-yyyy")&amp;Dashboard!$B970,Transactions!$D:$D))</f>
        <v/>
      </c>
      <c r="D970" s="22" t="str">
        <f>IF($B970="","",SUMIF(Transactions!$F:$F,TEXT(Dashboard!D$3,"mmm-yyyy")&amp;Dashboard!$B970,Transactions!$D:$D))</f>
        <v/>
      </c>
      <c r="E970" s="22" t="str">
        <f>IF($B970="","",SUMIF(Transactions!$F:$F,TEXT(Dashboard!E$3,"mmm-yyyy")&amp;Dashboard!$B970,Transactions!$D:$D))</f>
        <v/>
      </c>
      <c r="F970" s="22" t="str">
        <f>IF($B970="","",SUMIF(Transactions!$F:$F,TEXT(Dashboard!F$3,"mmm-yyyy")&amp;Dashboard!$B970,Transactions!$D:$D))</f>
        <v/>
      </c>
      <c r="G970" s="22" t="str">
        <f>IF($B970="","",SUMIF(Transactions!$F:$F,TEXT(Dashboard!G$3,"mmm-yyyy")&amp;Dashboard!$B970,Transactions!$D:$D))</f>
        <v/>
      </c>
      <c r="H970" s="22" t="str">
        <f>IF($B970="","",SUMIF(Transactions!$F:$F,TEXT(Dashboard!H$3,"mmm-yyyy")&amp;Dashboard!$B970,Transactions!$D:$D))</f>
        <v/>
      </c>
      <c r="I970" s="22" t="str">
        <f>IF($B970="","",SUMIF(Transactions!$F:$F,TEXT(Dashboard!I$3,"mmm-yyyy")&amp;Dashboard!$B970,Transactions!$D:$D))</f>
        <v/>
      </c>
      <c r="J970" s="22" t="str">
        <f>IF($B970="","",SUMIF(Transactions!$F:$F,TEXT(Dashboard!J$3,"mmm-yyyy")&amp;Dashboard!$B970,Transactions!$D:$D))</f>
        <v/>
      </c>
      <c r="K970" s="22" t="str">
        <f>IF($B970="","",SUMIF(Transactions!$F:$F,TEXT(Dashboard!K$3,"mmm-yyyy")&amp;Dashboard!$B970,Transactions!$D:$D))</f>
        <v/>
      </c>
      <c r="L970" s="22" t="str">
        <f>IF($B970="","",SUMIF(Transactions!$F:$F,TEXT(Dashboard!L$3,"mmm-yyyy")&amp;Dashboard!$B970,Transactions!$D:$D))</f>
        <v/>
      </c>
      <c r="M970" s="22" t="str">
        <f>IF($B970="","",SUMIF(Transactions!$F:$F,TEXT(Dashboard!M$3,"mmm-yyyy")&amp;Dashboard!$B970,Transactions!$D:$D))</f>
        <v/>
      </c>
      <c r="N970" s="22" t="str">
        <f>IF($B970="","",SUMIF(Transactions!$F:$F,TEXT(Dashboard!N$3,"mmm-yyyy")&amp;Dashboard!$B970,Transactions!$D:$D))</f>
        <v/>
      </c>
      <c r="O970" s="22" t="str">
        <f>IF($B970="","",SUMIF(Transactions!$F:$F,TEXT(Dashboard!O$3,"mmm-yyyy")&amp;Dashboard!$B970,Transactions!$D:$D))</f>
        <v/>
      </c>
      <c r="P970" s="22" t="str">
        <f t="shared" si="31"/>
        <v/>
      </c>
    </row>
    <row r="971" spans="1:16">
      <c r="A971" s="20" t="str">
        <f t="shared" si="32"/>
        <v/>
      </c>
      <c r="B971" s="21"/>
      <c r="C971" s="22" t="str">
        <f>IF($B971="","",SUMIF(Transactions!$F:$F,TEXT(Dashboard!C$3,"mmm-yyyy")&amp;Dashboard!$B971,Transactions!$D:$D))</f>
        <v/>
      </c>
      <c r="D971" s="22" t="str">
        <f>IF($B971="","",SUMIF(Transactions!$F:$F,TEXT(Dashboard!D$3,"mmm-yyyy")&amp;Dashboard!$B971,Transactions!$D:$D))</f>
        <v/>
      </c>
      <c r="E971" s="22" t="str">
        <f>IF($B971="","",SUMIF(Transactions!$F:$F,TEXT(Dashboard!E$3,"mmm-yyyy")&amp;Dashboard!$B971,Transactions!$D:$D))</f>
        <v/>
      </c>
      <c r="F971" s="22" t="str">
        <f>IF($B971="","",SUMIF(Transactions!$F:$F,TEXT(Dashboard!F$3,"mmm-yyyy")&amp;Dashboard!$B971,Transactions!$D:$D))</f>
        <v/>
      </c>
      <c r="G971" s="22" t="str">
        <f>IF($B971="","",SUMIF(Transactions!$F:$F,TEXT(Dashboard!G$3,"mmm-yyyy")&amp;Dashboard!$B971,Transactions!$D:$D))</f>
        <v/>
      </c>
      <c r="H971" s="22" t="str">
        <f>IF($B971="","",SUMIF(Transactions!$F:$F,TEXT(Dashboard!H$3,"mmm-yyyy")&amp;Dashboard!$B971,Transactions!$D:$D))</f>
        <v/>
      </c>
      <c r="I971" s="22" t="str">
        <f>IF($B971="","",SUMIF(Transactions!$F:$F,TEXT(Dashboard!I$3,"mmm-yyyy")&amp;Dashboard!$B971,Transactions!$D:$D))</f>
        <v/>
      </c>
      <c r="J971" s="22" t="str">
        <f>IF($B971="","",SUMIF(Transactions!$F:$F,TEXT(Dashboard!J$3,"mmm-yyyy")&amp;Dashboard!$B971,Transactions!$D:$D))</f>
        <v/>
      </c>
      <c r="K971" s="22" t="str">
        <f>IF($B971="","",SUMIF(Transactions!$F:$F,TEXT(Dashboard!K$3,"mmm-yyyy")&amp;Dashboard!$B971,Transactions!$D:$D))</f>
        <v/>
      </c>
      <c r="L971" s="22" t="str">
        <f>IF($B971="","",SUMIF(Transactions!$F:$F,TEXT(Dashboard!L$3,"mmm-yyyy")&amp;Dashboard!$B971,Transactions!$D:$D))</f>
        <v/>
      </c>
      <c r="M971" s="22" t="str">
        <f>IF($B971="","",SUMIF(Transactions!$F:$F,TEXT(Dashboard!M$3,"mmm-yyyy")&amp;Dashboard!$B971,Transactions!$D:$D))</f>
        <v/>
      </c>
      <c r="N971" s="22" t="str">
        <f>IF($B971="","",SUMIF(Transactions!$F:$F,TEXT(Dashboard!N$3,"mmm-yyyy")&amp;Dashboard!$B971,Transactions!$D:$D))</f>
        <v/>
      </c>
      <c r="O971" s="22" t="str">
        <f>IF($B971="","",SUMIF(Transactions!$F:$F,TEXT(Dashboard!O$3,"mmm-yyyy")&amp;Dashboard!$B971,Transactions!$D:$D))</f>
        <v/>
      </c>
      <c r="P971" s="22" t="str">
        <f t="shared" si="31"/>
        <v/>
      </c>
    </row>
    <row r="972" spans="1:16">
      <c r="A972" s="20" t="str">
        <f t="shared" si="32"/>
        <v/>
      </c>
      <c r="B972" s="21"/>
      <c r="C972" s="22" t="str">
        <f>IF($B972="","",SUMIF(Transactions!$F:$F,TEXT(Dashboard!C$3,"mmm-yyyy")&amp;Dashboard!$B972,Transactions!$D:$D))</f>
        <v/>
      </c>
      <c r="D972" s="22" t="str">
        <f>IF($B972="","",SUMIF(Transactions!$F:$F,TEXT(Dashboard!D$3,"mmm-yyyy")&amp;Dashboard!$B972,Transactions!$D:$D))</f>
        <v/>
      </c>
      <c r="E972" s="22" t="str">
        <f>IF($B972="","",SUMIF(Transactions!$F:$F,TEXT(Dashboard!E$3,"mmm-yyyy")&amp;Dashboard!$B972,Transactions!$D:$D))</f>
        <v/>
      </c>
      <c r="F972" s="22" t="str">
        <f>IF($B972="","",SUMIF(Transactions!$F:$F,TEXT(Dashboard!F$3,"mmm-yyyy")&amp;Dashboard!$B972,Transactions!$D:$D))</f>
        <v/>
      </c>
      <c r="G972" s="22" t="str">
        <f>IF($B972="","",SUMIF(Transactions!$F:$F,TEXT(Dashboard!G$3,"mmm-yyyy")&amp;Dashboard!$B972,Transactions!$D:$D))</f>
        <v/>
      </c>
      <c r="H972" s="22" t="str">
        <f>IF($B972="","",SUMIF(Transactions!$F:$F,TEXT(Dashboard!H$3,"mmm-yyyy")&amp;Dashboard!$B972,Transactions!$D:$D))</f>
        <v/>
      </c>
      <c r="I972" s="22" t="str">
        <f>IF($B972="","",SUMIF(Transactions!$F:$F,TEXT(Dashboard!I$3,"mmm-yyyy")&amp;Dashboard!$B972,Transactions!$D:$D))</f>
        <v/>
      </c>
      <c r="J972" s="22" t="str">
        <f>IF($B972="","",SUMIF(Transactions!$F:$F,TEXT(Dashboard!J$3,"mmm-yyyy")&amp;Dashboard!$B972,Transactions!$D:$D))</f>
        <v/>
      </c>
      <c r="K972" s="22" t="str">
        <f>IF($B972="","",SUMIF(Transactions!$F:$F,TEXT(Dashboard!K$3,"mmm-yyyy")&amp;Dashboard!$B972,Transactions!$D:$D))</f>
        <v/>
      </c>
      <c r="L972" s="22" t="str">
        <f>IF($B972="","",SUMIF(Transactions!$F:$F,TEXT(Dashboard!L$3,"mmm-yyyy")&amp;Dashboard!$B972,Transactions!$D:$D))</f>
        <v/>
      </c>
      <c r="M972" s="22" t="str">
        <f>IF($B972="","",SUMIF(Transactions!$F:$F,TEXT(Dashboard!M$3,"mmm-yyyy")&amp;Dashboard!$B972,Transactions!$D:$D))</f>
        <v/>
      </c>
      <c r="N972" s="22" t="str">
        <f>IF($B972="","",SUMIF(Transactions!$F:$F,TEXT(Dashboard!N$3,"mmm-yyyy")&amp;Dashboard!$B972,Transactions!$D:$D))</f>
        <v/>
      </c>
      <c r="O972" s="22" t="str">
        <f>IF($B972="","",SUMIF(Transactions!$F:$F,TEXT(Dashboard!O$3,"mmm-yyyy")&amp;Dashboard!$B972,Transactions!$D:$D))</f>
        <v/>
      </c>
      <c r="P972" s="22" t="str">
        <f t="shared" si="31"/>
        <v/>
      </c>
    </row>
    <row r="973" spans="1:16">
      <c r="A973" s="20" t="str">
        <f t="shared" si="32"/>
        <v/>
      </c>
      <c r="B973" s="21"/>
      <c r="C973" s="22" t="str">
        <f>IF($B973="","",SUMIF(Transactions!$F:$F,TEXT(Dashboard!C$3,"mmm-yyyy")&amp;Dashboard!$B973,Transactions!$D:$D))</f>
        <v/>
      </c>
      <c r="D973" s="22" t="str">
        <f>IF($B973="","",SUMIF(Transactions!$F:$F,TEXT(Dashboard!D$3,"mmm-yyyy")&amp;Dashboard!$B973,Transactions!$D:$D))</f>
        <v/>
      </c>
      <c r="E973" s="22" t="str">
        <f>IF($B973="","",SUMIF(Transactions!$F:$F,TEXT(Dashboard!E$3,"mmm-yyyy")&amp;Dashboard!$B973,Transactions!$D:$D))</f>
        <v/>
      </c>
      <c r="F973" s="22" t="str">
        <f>IF($B973="","",SUMIF(Transactions!$F:$F,TEXT(Dashboard!F$3,"mmm-yyyy")&amp;Dashboard!$B973,Transactions!$D:$D))</f>
        <v/>
      </c>
      <c r="G973" s="22" t="str">
        <f>IF($B973="","",SUMIF(Transactions!$F:$F,TEXT(Dashboard!G$3,"mmm-yyyy")&amp;Dashboard!$B973,Transactions!$D:$D))</f>
        <v/>
      </c>
      <c r="H973" s="22" t="str">
        <f>IF($B973="","",SUMIF(Transactions!$F:$F,TEXT(Dashboard!H$3,"mmm-yyyy")&amp;Dashboard!$B973,Transactions!$D:$D))</f>
        <v/>
      </c>
      <c r="I973" s="22" t="str">
        <f>IF($B973="","",SUMIF(Transactions!$F:$F,TEXT(Dashboard!I$3,"mmm-yyyy")&amp;Dashboard!$B973,Transactions!$D:$D))</f>
        <v/>
      </c>
      <c r="J973" s="22" t="str">
        <f>IF($B973="","",SUMIF(Transactions!$F:$F,TEXT(Dashboard!J$3,"mmm-yyyy")&amp;Dashboard!$B973,Transactions!$D:$D))</f>
        <v/>
      </c>
      <c r="K973" s="22" t="str">
        <f>IF($B973="","",SUMIF(Transactions!$F:$F,TEXT(Dashboard!K$3,"mmm-yyyy")&amp;Dashboard!$B973,Transactions!$D:$D))</f>
        <v/>
      </c>
      <c r="L973" s="22" t="str">
        <f>IF($B973="","",SUMIF(Transactions!$F:$F,TEXT(Dashboard!L$3,"mmm-yyyy")&amp;Dashboard!$B973,Transactions!$D:$D))</f>
        <v/>
      </c>
      <c r="M973" s="22" t="str">
        <f>IF($B973="","",SUMIF(Transactions!$F:$F,TEXT(Dashboard!M$3,"mmm-yyyy")&amp;Dashboard!$B973,Transactions!$D:$D))</f>
        <v/>
      </c>
      <c r="N973" s="22" t="str">
        <f>IF($B973="","",SUMIF(Transactions!$F:$F,TEXT(Dashboard!N$3,"mmm-yyyy")&amp;Dashboard!$B973,Transactions!$D:$D))</f>
        <v/>
      </c>
      <c r="O973" s="22" t="str">
        <f>IF($B973="","",SUMIF(Transactions!$F:$F,TEXT(Dashboard!O$3,"mmm-yyyy")&amp;Dashboard!$B973,Transactions!$D:$D))</f>
        <v/>
      </c>
      <c r="P973" s="22" t="str">
        <f t="shared" si="31"/>
        <v/>
      </c>
    </row>
    <row r="974" spans="1:16">
      <c r="A974" s="20" t="str">
        <f t="shared" si="32"/>
        <v/>
      </c>
      <c r="B974" s="21"/>
      <c r="C974" s="22" t="str">
        <f>IF($B974="","",SUMIF(Transactions!$F:$F,TEXT(Dashboard!C$3,"mmm-yyyy")&amp;Dashboard!$B974,Transactions!$D:$D))</f>
        <v/>
      </c>
      <c r="D974" s="22" t="str">
        <f>IF($B974="","",SUMIF(Transactions!$F:$F,TEXT(Dashboard!D$3,"mmm-yyyy")&amp;Dashboard!$B974,Transactions!$D:$D))</f>
        <v/>
      </c>
      <c r="E974" s="22" t="str">
        <f>IF($B974="","",SUMIF(Transactions!$F:$F,TEXT(Dashboard!E$3,"mmm-yyyy")&amp;Dashboard!$B974,Transactions!$D:$D))</f>
        <v/>
      </c>
      <c r="F974" s="22" t="str">
        <f>IF($B974="","",SUMIF(Transactions!$F:$F,TEXT(Dashboard!F$3,"mmm-yyyy")&amp;Dashboard!$B974,Transactions!$D:$D))</f>
        <v/>
      </c>
      <c r="G974" s="22" t="str">
        <f>IF($B974="","",SUMIF(Transactions!$F:$F,TEXT(Dashboard!G$3,"mmm-yyyy")&amp;Dashboard!$B974,Transactions!$D:$D))</f>
        <v/>
      </c>
      <c r="H974" s="22" t="str">
        <f>IF($B974="","",SUMIF(Transactions!$F:$F,TEXT(Dashboard!H$3,"mmm-yyyy")&amp;Dashboard!$B974,Transactions!$D:$D))</f>
        <v/>
      </c>
      <c r="I974" s="22" t="str">
        <f>IF($B974="","",SUMIF(Transactions!$F:$F,TEXT(Dashboard!I$3,"mmm-yyyy")&amp;Dashboard!$B974,Transactions!$D:$D))</f>
        <v/>
      </c>
      <c r="J974" s="22" t="str">
        <f>IF($B974="","",SUMIF(Transactions!$F:$F,TEXT(Dashboard!J$3,"mmm-yyyy")&amp;Dashboard!$B974,Transactions!$D:$D))</f>
        <v/>
      </c>
      <c r="K974" s="22" t="str">
        <f>IF($B974="","",SUMIF(Transactions!$F:$F,TEXT(Dashboard!K$3,"mmm-yyyy")&amp;Dashboard!$B974,Transactions!$D:$D))</f>
        <v/>
      </c>
      <c r="L974" s="22" t="str">
        <f>IF($B974="","",SUMIF(Transactions!$F:$F,TEXT(Dashboard!L$3,"mmm-yyyy")&amp;Dashboard!$B974,Transactions!$D:$D))</f>
        <v/>
      </c>
      <c r="M974" s="22" t="str">
        <f>IF($B974="","",SUMIF(Transactions!$F:$F,TEXT(Dashboard!M$3,"mmm-yyyy")&amp;Dashboard!$B974,Transactions!$D:$D))</f>
        <v/>
      </c>
      <c r="N974" s="22" t="str">
        <f>IF($B974="","",SUMIF(Transactions!$F:$F,TEXT(Dashboard!N$3,"mmm-yyyy")&amp;Dashboard!$B974,Transactions!$D:$D))</f>
        <v/>
      </c>
      <c r="O974" s="22" t="str">
        <f>IF($B974="","",SUMIF(Transactions!$F:$F,TEXT(Dashboard!O$3,"mmm-yyyy")&amp;Dashboard!$B974,Transactions!$D:$D))</f>
        <v/>
      </c>
      <c r="P974" s="22" t="str">
        <f t="shared" si="31"/>
        <v/>
      </c>
    </row>
    <row r="975" spans="1:16">
      <c r="A975" s="20" t="str">
        <f t="shared" si="32"/>
        <v/>
      </c>
      <c r="B975" s="21"/>
      <c r="C975" s="22" t="str">
        <f>IF($B975="","",SUMIF(Transactions!$F:$F,TEXT(Dashboard!C$3,"mmm-yyyy")&amp;Dashboard!$B975,Transactions!$D:$D))</f>
        <v/>
      </c>
      <c r="D975" s="22" t="str">
        <f>IF($B975="","",SUMIF(Transactions!$F:$F,TEXT(Dashboard!D$3,"mmm-yyyy")&amp;Dashboard!$B975,Transactions!$D:$D))</f>
        <v/>
      </c>
      <c r="E975" s="22" t="str">
        <f>IF($B975="","",SUMIF(Transactions!$F:$F,TEXT(Dashboard!E$3,"mmm-yyyy")&amp;Dashboard!$B975,Transactions!$D:$D))</f>
        <v/>
      </c>
      <c r="F975" s="22" t="str">
        <f>IF($B975="","",SUMIF(Transactions!$F:$F,TEXT(Dashboard!F$3,"mmm-yyyy")&amp;Dashboard!$B975,Transactions!$D:$D))</f>
        <v/>
      </c>
      <c r="G975" s="22" t="str">
        <f>IF($B975="","",SUMIF(Transactions!$F:$F,TEXT(Dashboard!G$3,"mmm-yyyy")&amp;Dashboard!$B975,Transactions!$D:$D))</f>
        <v/>
      </c>
      <c r="H975" s="22" t="str">
        <f>IF($B975="","",SUMIF(Transactions!$F:$F,TEXT(Dashboard!H$3,"mmm-yyyy")&amp;Dashboard!$B975,Transactions!$D:$D))</f>
        <v/>
      </c>
      <c r="I975" s="22" t="str">
        <f>IF($B975="","",SUMIF(Transactions!$F:$F,TEXT(Dashboard!I$3,"mmm-yyyy")&amp;Dashboard!$B975,Transactions!$D:$D))</f>
        <v/>
      </c>
      <c r="J975" s="22" t="str">
        <f>IF($B975="","",SUMIF(Transactions!$F:$F,TEXT(Dashboard!J$3,"mmm-yyyy")&amp;Dashboard!$B975,Transactions!$D:$D))</f>
        <v/>
      </c>
      <c r="K975" s="22" t="str">
        <f>IF($B975="","",SUMIF(Transactions!$F:$F,TEXT(Dashboard!K$3,"mmm-yyyy")&amp;Dashboard!$B975,Transactions!$D:$D))</f>
        <v/>
      </c>
      <c r="L975" s="22" t="str">
        <f>IF($B975="","",SUMIF(Transactions!$F:$F,TEXT(Dashboard!L$3,"mmm-yyyy")&amp;Dashboard!$B975,Transactions!$D:$D))</f>
        <v/>
      </c>
      <c r="M975" s="22" t="str">
        <f>IF($B975="","",SUMIF(Transactions!$F:$F,TEXT(Dashboard!M$3,"mmm-yyyy")&amp;Dashboard!$B975,Transactions!$D:$D))</f>
        <v/>
      </c>
      <c r="N975" s="22" t="str">
        <f>IF($B975="","",SUMIF(Transactions!$F:$F,TEXT(Dashboard!N$3,"mmm-yyyy")&amp;Dashboard!$B975,Transactions!$D:$D))</f>
        <v/>
      </c>
      <c r="O975" s="22" t="str">
        <f>IF($B975="","",SUMIF(Transactions!$F:$F,TEXT(Dashboard!O$3,"mmm-yyyy")&amp;Dashboard!$B975,Transactions!$D:$D))</f>
        <v/>
      </c>
      <c r="P975" s="22" t="str">
        <f t="shared" si="31"/>
        <v/>
      </c>
    </row>
    <row r="976" spans="1:16">
      <c r="A976" s="20" t="str">
        <f t="shared" si="32"/>
        <v/>
      </c>
      <c r="B976" s="21"/>
      <c r="C976" s="22" t="str">
        <f>IF($B976="","",SUMIF(Transactions!$F:$F,TEXT(Dashboard!C$3,"mmm-yyyy")&amp;Dashboard!$B976,Transactions!$D:$D))</f>
        <v/>
      </c>
      <c r="D976" s="22" t="str">
        <f>IF($B976="","",SUMIF(Transactions!$F:$F,TEXT(Dashboard!D$3,"mmm-yyyy")&amp;Dashboard!$B976,Transactions!$D:$D))</f>
        <v/>
      </c>
      <c r="E976" s="22" t="str">
        <f>IF($B976="","",SUMIF(Transactions!$F:$F,TEXT(Dashboard!E$3,"mmm-yyyy")&amp;Dashboard!$B976,Transactions!$D:$D))</f>
        <v/>
      </c>
      <c r="F976" s="22" t="str">
        <f>IF($B976="","",SUMIF(Transactions!$F:$F,TEXT(Dashboard!F$3,"mmm-yyyy")&amp;Dashboard!$B976,Transactions!$D:$D))</f>
        <v/>
      </c>
      <c r="G976" s="22" t="str">
        <f>IF($B976="","",SUMIF(Transactions!$F:$F,TEXT(Dashboard!G$3,"mmm-yyyy")&amp;Dashboard!$B976,Transactions!$D:$D))</f>
        <v/>
      </c>
      <c r="H976" s="22" t="str">
        <f>IF($B976="","",SUMIF(Transactions!$F:$F,TEXT(Dashboard!H$3,"mmm-yyyy")&amp;Dashboard!$B976,Transactions!$D:$D))</f>
        <v/>
      </c>
      <c r="I976" s="22" t="str">
        <f>IF($B976="","",SUMIF(Transactions!$F:$F,TEXT(Dashboard!I$3,"mmm-yyyy")&amp;Dashboard!$B976,Transactions!$D:$D))</f>
        <v/>
      </c>
      <c r="J976" s="22" t="str">
        <f>IF($B976="","",SUMIF(Transactions!$F:$F,TEXT(Dashboard!J$3,"mmm-yyyy")&amp;Dashboard!$B976,Transactions!$D:$D))</f>
        <v/>
      </c>
      <c r="K976" s="22" t="str">
        <f>IF($B976="","",SUMIF(Transactions!$F:$F,TEXT(Dashboard!K$3,"mmm-yyyy")&amp;Dashboard!$B976,Transactions!$D:$D))</f>
        <v/>
      </c>
      <c r="L976" s="22" t="str">
        <f>IF($B976="","",SUMIF(Transactions!$F:$F,TEXT(Dashboard!L$3,"mmm-yyyy")&amp;Dashboard!$B976,Transactions!$D:$D))</f>
        <v/>
      </c>
      <c r="M976" s="22" t="str">
        <f>IF($B976="","",SUMIF(Transactions!$F:$F,TEXT(Dashboard!M$3,"mmm-yyyy")&amp;Dashboard!$B976,Transactions!$D:$D))</f>
        <v/>
      </c>
      <c r="N976" s="22" t="str">
        <f>IF($B976="","",SUMIF(Transactions!$F:$F,TEXT(Dashboard!N$3,"mmm-yyyy")&amp;Dashboard!$B976,Transactions!$D:$D))</f>
        <v/>
      </c>
      <c r="O976" s="22" t="str">
        <f>IF($B976="","",SUMIF(Transactions!$F:$F,TEXT(Dashboard!O$3,"mmm-yyyy")&amp;Dashboard!$B976,Transactions!$D:$D))</f>
        <v/>
      </c>
      <c r="P976" s="22" t="str">
        <f t="shared" si="31"/>
        <v/>
      </c>
    </row>
    <row r="977" spans="1:16">
      <c r="A977" s="20" t="str">
        <f t="shared" si="32"/>
        <v/>
      </c>
      <c r="B977" s="21"/>
      <c r="C977" s="22" t="str">
        <f>IF($B977="","",SUMIF(Transactions!$F:$F,TEXT(Dashboard!C$3,"mmm-yyyy")&amp;Dashboard!$B977,Transactions!$D:$D))</f>
        <v/>
      </c>
      <c r="D977" s="22" t="str">
        <f>IF($B977="","",SUMIF(Transactions!$F:$F,TEXT(Dashboard!D$3,"mmm-yyyy")&amp;Dashboard!$B977,Transactions!$D:$D))</f>
        <v/>
      </c>
      <c r="E977" s="22" t="str">
        <f>IF($B977="","",SUMIF(Transactions!$F:$F,TEXT(Dashboard!E$3,"mmm-yyyy")&amp;Dashboard!$B977,Transactions!$D:$D))</f>
        <v/>
      </c>
      <c r="F977" s="22" t="str">
        <f>IF($B977="","",SUMIF(Transactions!$F:$F,TEXT(Dashboard!F$3,"mmm-yyyy")&amp;Dashboard!$B977,Transactions!$D:$D))</f>
        <v/>
      </c>
      <c r="G977" s="22" t="str">
        <f>IF($B977="","",SUMIF(Transactions!$F:$F,TEXT(Dashboard!G$3,"mmm-yyyy")&amp;Dashboard!$B977,Transactions!$D:$D))</f>
        <v/>
      </c>
      <c r="H977" s="22" t="str">
        <f>IF($B977="","",SUMIF(Transactions!$F:$F,TEXT(Dashboard!H$3,"mmm-yyyy")&amp;Dashboard!$B977,Transactions!$D:$D))</f>
        <v/>
      </c>
      <c r="I977" s="22" t="str">
        <f>IF($B977="","",SUMIF(Transactions!$F:$F,TEXT(Dashboard!I$3,"mmm-yyyy")&amp;Dashboard!$B977,Transactions!$D:$D))</f>
        <v/>
      </c>
      <c r="J977" s="22" t="str">
        <f>IF($B977="","",SUMIF(Transactions!$F:$F,TEXT(Dashboard!J$3,"mmm-yyyy")&amp;Dashboard!$B977,Transactions!$D:$D))</f>
        <v/>
      </c>
      <c r="K977" s="22" t="str">
        <f>IF($B977="","",SUMIF(Transactions!$F:$F,TEXT(Dashboard!K$3,"mmm-yyyy")&amp;Dashboard!$B977,Transactions!$D:$D))</f>
        <v/>
      </c>
      <c r="L977" s="22" t="str">
        <f>IF($B977="","",SUMIF(Transactions!$F:$F,TEXT(Dashboard!L$3,"mmm-yyyy")&amp;Dashboard!$B977,Transactions!$D:$D))</f>
        <v/>
      </c>
      <c r="M977" s="22" t="str">
        <f>IF($B977="","",SUMIF(Transactions!$F:$F,TEXT(Dashboard!M$3,"mmm-yyyy")&amp;Dashboard!$B977,Transactions!$D:$D))</f>
        <v/>
      </c>
      <c r="N977" s="22" t="str">
        <f>IF($B977="","",SUMIF(Transactions!$F:$F,TEXT(Dashboard!N$3,"mmm-yyyy")&amp;Dashboard!$B977,Transactions!$D:$D))</f>
        <v/>
      </c>
      <c r="O977" s="22" t="str">
        <f>IF($B977="","",SUMIF(Transactions!$F:$F,TEXT(Dashboard!O$3,"mmm-yyyy")&amp;Dashboard!$B977,Transactions!$D:$D))</f>
        <v/>
      </c>
      <c r="P977" s="22" t="str">
        <f t="shared" si="31"/>
        <v/>
      </c>
    </row>
    <row r="978" spans="1:16">
      <c r="A978" s="20" t="str">
        <f t="shared" si="32"/>
        <v/>
      </c>
      <c r="B978" s="21"/>
      <c r="C978" s="22" t="str">
        <f>IF($B978="","",SUMIF(Transactions!$F:$F,TEXT(Dashboard!C$3,"mmm-yyyy")&amp;Dashboard!$B978,Transactions!$D:$D))</f>
        <v/>
      </c>
      <c r="D978" s="22" t="str">
        <f>IF($B978="","",SUMIF(Transactions!$F:$F,TEXT(Dashboard!D$3,"mmm-yyyy")&amp;Dashboard!$B978,Transactions!$D:$D))</f>
        <v/>
      </c>
      <c r="E978" s="22" t="str">
        <f>IF($B978="","",SUMIF(Transactions!$F:$F,TEXT(Dashboard!E$3,"mmm-yyyy")&amp;Dashboard!$B978,Transactions!$D:$D))</f>
        <v/>
      </c>
      <c r="F978" s="22" t="str">
        <f>IF($B978="","",SUMIF(Transactions!$F:$F,TEXT(Dashboard!F$3,"mmm-yyyy")&amp;Dashboard!$B978,Transactions!$D:$D))</f>
        <v/>
      </c>
      <c r="G978" s="22" t="str">
        <f>IF($B978="","",SUMIF(Transactions!$F:$F,TEXT(Dashboard!G$3,"mmm-yyyy")&amp;Dashboard!$B978,Transactions!$D:$D))</f>
        <v/>
      </c>
      <c r="H978" s="22" t="str">
        <f>IF($B978="","",SUMIF(Transactions!$F:$F,TEXT(Dashboard!H$3,"mmm-yyyy")&amp;Dashboard!$B978,Transactions!$D:$D))</f>
        <v/>
      </c>
      <c r="I978" s="22" t="str">
        <f>IF($B978="","",SUMIF(Transactions!$F:$F,TEXT(Dashboard!I$3,"mmm-yyyy")&amp;Dashboard!$B978,Transactions!$D:$D))</f>
        <v/>
      </c>
      <c r="J978" s="22" t="str">
        <f>IF($B978="","",SUMIF(Transactions!$F:$F,TEXT(Dashboard!J$3,"mmm-yyyy")&amp;Dashboard!$B978,Transactions!$D:$D))</f>
        <v/>
      </c>
      <c r="K978" s="22" t="str">
        <f>IF($B978="","",SUMIF(Transactions!$F:$F,TEXT(Dashboard!K$3,"mmm-yyyy")&amp;Dashboard!$B978,Transactions!$D:$D))</f>
        <v/>
      </c>
      <c r="L978" s="22" t="str">
        <f>IF($B978="","",SUMIF(Transactions!$F:$F,TEXT(Dashboard!L$3,"mmm-yyyy")&amp;Dashboard!$B978,Transactions!$D:$D))</f>
        <v/>
      </c>
      <c r="M978" s="22" t="str">
        <f>IF($B978="","",SUMIF(Transactions!$F:$F,TEXT(Dashboard!M$3,"mmm-yyyy")&amp;Dashboard!$B978,Transactions!$D:$D))</f>
        <v/>
      </c>
      <c r="N978" s="22" t="str">
        <f>IF($B978="","",SUMIF(Transactions!$F:$F,TEXT(Dashboard!N$3,"mmm-yyyy")&amp;Dashboard!$B978,Transactions!$D:$D))</f>
        <v/>
      </c>
      <c r="O978" s="22" t="str">
        <f>IF($B978="","",SUMIF(Transactions!$F:$F,TEXT(Dashboard!O$3,"mmm-yyyy")&amp;Dashboard!$B978,Transactions!$D:$D))</f>
        <v/>
      </c>
      <c r="P978" s="22" t="str">
        <f t="shared" si="31"/>
        <v/>
      </c>
    </row>
    <row r="979" spans="1:16">
      <c r="A979" s="20" t="str">
        <f t="shared" si="32"/>
        <v/>
      </c>
      <c r="B979" s="21"/>
      <c r="C979" s="22" t="str">
        <f>IF($B979="","",SUMIF(Transactions!$F:$F,TEXT(Dashboard!C$3,"mmm-yyyy")&amp;Dashboard!$B979,Transactions!$D:$D))</f>
        <v/>
      </c>
      <c r="D979" s="22" t="str">
        <f>IF($B979="","",SUMIF(Transactions!$F:$F,TEXT(Dashboard!D$3,"mmm-yyyy")&amp;Dashboard!$B979,Transactions!$D:$D))</f>
        <v/>
      </c>
      <c r="E979" s="22" t="str">
        <f>IF($B979="","",SUMIF(Transactions!$F:$F,TEXT(Dashboard!E$3,"mmm-yyyy")&amp;Dashboard!$B979,Transactions!$D:$D))</f>
        <v/>
      </c>
      <c r="F979" s="22" t="str">
        <f>IF($B979="","",SUMIF(Transactions!$F:$F,TEXT(Dashboard!F$3,"mmm-yyyy")&amp;Dashboard!$B979,Transactions!$D:$D))</f>
        <v/>
      </c>
      <c r="G979" s="22" t="str">
        <f>IF($B979="","",SUMIF(Transactions!$F:$F,TEXT(Dashboard!G$3,"mmm-yyyy")&amp;Dashboard!$B979,Transactions!$D:$D))</f>
        <v/>
      </c>
      <c r="H979" s="22" t="str">
        <f>IF($B979="","",SUMIF(Transactions!$F:$F,TEXT(Dashboard!H$3,"mmm-yyyy")&amp;Dashboard!$B979,Transactions!$D:$D))</f>
        <v/>
      </c>
      <c r="I979" s="22" t="str">
        <f>IF($B979="","",SUMIF(Transactions!$F:$F,TEXT(Dashboard!I$3,"mmm-yyyy")&amp;Dashboard!$B979,Transactions!$D:$D))</f>
        <v/>
      </c>
      <c r="J979" s="22" t="str">
        <f>IF($B979="","",SUMIF(Transactions!$F:$F,TEXT(Dashboard!J$3,"mmm-yyyy")&amp;Dashboard!$B979,Transactions!$D:$D))</f>
        <v/>
      </c>
      <c r="K979" s="22" t="str">
        <f>IF($B979="","",SUMIF(Transactions!$F:$F,TEXT(Dashboard!K$3,"mmm-yyyy")&amp;Dashboard!$B979,Transactions!$D:$D))</f>
        <v/>
      </c>
      <c r="L979" s="22" t="str">
        <f>IF($B979="","",SUMIF(Transactions!$F:$F,TEXT(Dashboard!L$3,"mmm-yyyy")&amp;Dashboard!$B979,Transactions!$D:$D))</f>
        <v/>
      </c>
      <c r="M979" s="22" t="str">
        <f>IF($B979="","",SUMIF(Transactions!$F:$F,TEXT(Dashboard!M$3,"mmm-yyyy")&amp;Dashboard!$B979,Transactions!$D:$D))</f>
        <v/>
      </c>
      <c r="N979" s="22" t="str">
        <f>IF($B979="","",SUMIF(Transactions!$F:$F,TEXT(Dashboard!N$3,"mmm-yyyy")&amp;Dashboard!$B979,Transactions!$D:$D))</f>
        <v/>
      </c>
      <c r="O979" s="22" t="str">
        <f>IF($B979="","",SUMIF(Transactions!$F:$F,TEXT(Dashboard!O$3,"mmm-yyyy")&amp;Dashboard!$B979,Transactions!$D:$D))</f>
        <v/>
      </c>
      <c r="P979" s="22" t="str">
        <f t="shared" si="31"/>
        <v/>
      </c>
    </row>
    <row r="980" spans="1:16">
      <c r="A980" s="20" t="str">
        <f t="shared" si="32"/>
        <v/>
      </c>
      <c r="B980" s="21"/>
      <c r="C980" s="22" t="str">
        <f>IF($B980="","",SUMIF(Transactions!$F:$F,TEXT(Dashboard!C$3,"mmm-yyyy")&amp;Dashboard!$B980,Transactions!$D:$D))</f>
        <v/>
      </c>
      <c r="D980" s="22" t="str">
        <f>IF($B980="","",SUMIF(Transactions!$F:$F,TEXT(Dashboard!D$3,"mmm-yyyy")&amp;Dashboard!$B980,Transactions!$D:$D))</f>
        <v/>
      </c>
      <c r="E980" s="22" t="str">
        <f>IF($B980="","",SUMIF(Transactions!$F:$F,TEXT(Dashboard!E$3,"mmm-yyyy")&amp;Dashboard!$B980,Transactions!$D:$D))</f>
        <v/>
      </c>
      <c r="F980" s="22" t="str">
        <f>IF($B980="","",SUMIF(Transactions!$F:$F,TEXT(Dashboard!F$3,"mmm-yyyy")&amp;Dashboard!$B980,Transactions!$D:$D))</f>
        <v/>
      </c>
      <c r="G980" s="22" t="str">
        <f>IF($B980="","",SUMIF(Transactions!$F:$F,TEXT(Dashboard!G$3,"mmm-yyyy")&amp;Dashboard!$B980,Transactions!$D:$D))</f>
        <v/>
      </c>
      <c r="H980" s="22" t="str">
        <f>IF($B980="","",SUMIF(Transactions!$F:$F,TEXT(Dashboard!H$3,"mmm-yyyy")&amp;Dashboard!$B980,Transactions!$D:$D))</f>
        <v/>
      </c>
      <c r="I980" s="22" t="str">
        <f>IF($B980="","",SUMIF(Transactions!$F:$F,TEXT(Dashboard!I$3,"mmm-yyyy")&amp;Dashboard!$B980,Transactions!$D:$D))</f>
        <v/>
      </c>
      <c r="J980" s="22" t="str">
        <f>IF($B980="","",SUMIF(Transactions!$F:$F,TEXT(Dashboard!J$3,"mmm-yyyy")&amp;Dashboard!$B980,Transactions!$D:$D))</f>
        <v/>
      </c>
      <c r="K980" s="22" t="str">
        <f>IF($B980="","",SUMIF(Transactions!$F:$F,TEXT(Dashboard!K$3,"mmm-yyyy")&amp;Dashboard!$B980,Transactions!$D:$D))</f>
        <v/>
      </c>
      <c r="L980" s="22" t="str">
        <f>IF($B980="","",SUMIF(Transactions!$F:$F,TEXT(Dashboard!L$3,"mmm-yyyy")&amp;Dashboard!$B980,Transactions!$D:$D))</f>
        <v/>
      </c>
      <c r="M980" s="22" t="str">
        <f>IF($B980="","",SUMIF(Transactions!$F:$F,TEXT(Dashboard!M$3,"mmm-yyyy")&amp;Dashboard!$B980,Transactions!$D:$D))</f>
        <v/>
      </c>
      <c r="N980" s="22" t="str">
        <f>IF($B980="","",SUMIF(Transactions!$F:$F,TEXT(Dashboard!N$3,"mmm-yyyy")&amp;Dashboard!$B980,Transactions!$D:$D))</f>
        <v/>
      </c>
      <c r="O980" s="22" t="str">
        <f>IF($B980="","",SUMIF(Transactions!$F:$F,TEXT(Dashboard!O$3,"mmm-yyyy")&amp;Dashboard!$B980,Transactions!$D:$D))</f>
        <v/>
      </c>
      <c r="P980" s="22" t="str">
        <f t="shared" si="31"/>
        <v/>
      </c>
    </row>
    <row r="981" spans="1:16">
      <c r="A981" s="20" t="str">
        <f t="shared" si="32"/>
        <v/>
      </c>
      <c r="B981" s="21"/>
      <c r="C981" s="22" t="str">
        <f>IF($B981="","",SUMIF(Transactions!$F:$F,TEXT(Dashboard!C$3,"mmm-yyyy")&amp;Dashboard!$B981,Transactions!$D:$D))</f>
        <v/>
      </c>
      <c r="D981" s="22" t="str">
        <f>IF($B981="","",SUMIF(Transactions!$F:$F,TEXT(Dashboard!D$3,"mmm-yyyy")&amp;Dashboard!$B981,Transactions!$D:$D))</f>
        <v/>
      </c>
      <c r="E981" s="22" t="str">
        <f>IF($B981="","",SUMIF(Transactions!$F:$F,TEXT(Dashboard!E$3,"mmm-yyyy")&amp;Dashboard!$B981,Transactions!$D:$D))</f>
        <v/>
      </c>
      <c r="F981" s="22" t="str">
        <f>IF($B981="","",SUMIF(Transactions!$F:$F,TEXT(Dashboard!F$3,"mmm-yyyy")&amp;Dashboard!$B981,Transactions!$D:$D))</f>
        <v/>
      </c>
      <c r="G981" s="22" t="str">
        <f>IF($B981="","",SUMIF(Transactions!$F:$F,TEXT(Dashboard!G$3,"mmm-yyyy")&amp;Dashboard!$B981,Transactions!$D:$D))</f>
        <v/>
      </c>
      <c r="H981" s="22" t="str">
        <f>IF($B981="","",SUMIF(Transactions!$F:$F,TEXT(Dashboard!H$3,"mmm-yyyy")&amp;Dashboard!$B981,Transactions!$D:$D))</f>
        <v/>
      </c>
      <c r="I981" s="22" t="str">
        <f>IF($B981="","",SUMIF(Transactions!$F:$F,TEXT(Dashboard!I$3,"mmm-yyyy")&amp;Dashboard!$B981,Transactions!$D:$D))</f>
        <v/>
      </c>
      <c r="J981" s="22" t="str">
        <f>IF($B981="","",SUMIF(Transactions!$F:$F,TEXT(Dashboard!J$3,"mmm-yyyy")&amp;Dashboard!$B981,Transactions!$D:$D))</f>
        <v/>
      </c>
      <c r="K981" s="22" t="str">
        <f>IF($B981="","",SUMIF(Transactions!$F:$F,TEXT(Dashboard!K$3,"mmm-yyyy")&amp;Dashboard!$B981,Transactions!$D:$D))</f>
        <v/>
      </c>
      <c r="L981" s="22" t="str">
        <f>IF($B981="","",SUMIF(Transactions!$F:$F,TEXT(Dashboard!L$3,"mmm-yyyy")&amp;Dashboard!$B981,Transactions!$D:$D))</f>
        <v/>
      </c>
      <c r="M981" s="22" t="str">
        <f>IF($B981="","",SUMIF(Transactions!$F:$F,TEXT(Dashboard!M$3,"mmm-yyyy")&amp;Dashboard!$B981,Transactions!$D:$D))</f>
        <v/>
      </c>
      <c r="N981" s="22" t="str">
        <f>IF($B981="","",SUMIF(Transactions!$F:$F,TEXT(Dashboard!N$3,"mmm-yyyy")&amp;Dashboard!$B981,Transactions!$D:$D))</f>
        <v/>
      </c>
      <c r="O981" s="22" t="str">
        <f>IF($B981="","",SUMIF(Transactions!$F:$F,TEXT(Dashboard!O$3,"mmm-yyyy")&amp;Dashboard!$B981,Transactions!$D:$D))</f>
        <v/>
      </c>
      <c r="P981" s="22" t="str">
        <f t="shared" si="31"/>
        <v/>
      </c>
    </row>
    <row r="982" spans="1:16">
      <c r="A982" s="20" t="str">
        <f t="shared" si="32"/>
        <v/>
      </c>
      <c r="B982" s="21"/>
      <c r="C982" s="22" t="str">
        <f>IF($B982="","",SUMIF(Transactions!$F:$F,TEXT(Dashboard!C$3,"mmm-yyyy")&amp;Dashboard!$B982,Transactions!$D:$D))</f>
        <v/>
      </c>
      <c r="D982" s="22" t="str">
        <f>IF($B982="","",SUMIF(Transactions!$F:$F,TEXT(Dashboard!D$3,"mmm-yyyy")&amp;Dashboard!$B982,Transactions!$D:$D))</f>
        <v/>
      </c>
      <c r="E982" s="22" t="str">
        <f>IF($B982="","",SUMIF(Transactions!$F:$F,TEXT(Dashboard!E$3,"mmm-yyyy")&amp;Dashboard!$B982,Transactions!$D:$D))</f>
        <v/>
      </c>
      <c r="F982" s="22" t="str">
        <f>IF($B982="","",SUMIF(Transactions!$F:$F,TEXT(Dashboard!F$3,"mmm-yyyy")&amp;Dashboard!$B982,Transactions!$D:$D))</f>
        <v/>
      </c>
      <c r="G982" s="22" t="str">
        <f>IF($B982="","",SUMIF(Transactions!$F:$F,TEXT(Dashboard!G$3,"mmm-yyyy")&amp;Dashboard!$B982,Transactions!$D:$D))</f>
        <v/>
      </c>
      <c r="H982" s="22" t="str">
        <f>IF($B982="","",SUMIF(Transactions!$F:$F,TEXT(Dashboard!H$3,"mmm-yyyy")&amp;Dashboard!$B982,Transactions!$D:$D))</f>
        <v/>
      </c>
      <c r="I982" s="22" t="str">
        <f>IF($B982="","",SUMIF(Transactions!$F:$F,TEXT(Dashboard!I$3,"mmm-yyyy")&amp;Dashboard!$B982,Transactions!$D:$D))</f>
        <v/>
      </c>
      <c r="J982" s="22" t="str">
        <f>IF($B982="","",SUMIF(Transactions!$F:$F,TEXT(Dashboard!J$3,"mmm-yyyy")&amp;Dashboard!$B982,Transactions!$D:$D))</f>
        <v/>
      </c>
      <c r="K982" s="22" t="str">
        <f>IF($B982="","",SUMIF(Transactions!$F:$F,TEXT(Dashboard!K$3,"mmm-yyyy")&amp;Dashboard!$B982,Transactions!$D:$D))</f>
        <v/>
      </c>
      <c r="L982" s="22" t="str">
        <f>IF($B982="","",SUMIF(Transactions!$F:$F,TEXT(Dashboard!L$3,"mmm-yyyy")&amp;Dashboard!$B982,Transactions!$D:$D))</f>
        <v/>
      </c>
      <c r="M982" s="22" t="str">
        <f>IF($B982="","",SUMIF(Transactions!$F:$F,TEXT(Dashboard!M$3,"mmm-yyyy")&amp;Dashboard!$B982,Transactions!$D:$D))</f>
        <v/>
      </c>
      <c r="N982" s="22" t="str">
        <f>IF($B982="","",SUMIF(Transactions!$F:$F,TEXT(Dashboard!N$3,"mmm-yyyy")&amp;Dashboard!$B982,Transactions!$D:$D))</f>
        <v/>
      </c>
      <c r="O982" s="22" t="str">
        <f>IF($B982="","",SUMIF(Transactions!$F:$F,TEXT(Dashboard!O$3,"mmm-yyyy")&amp;Dashboard!$B982,Transactions!$D:$D))</f>
        <v/>
      </c>
      <c r="P982" s="22" t="str">
        <f t="shared" si="31"/>
        <v/>
      </c>
    </row>
    <row r="983" spans="1:16">
      <c r="A983" s="20" t="str">
        <f t="shared" si="32"/>
        <v/>
      </c>
      <c r="B983" s="21"/>
      <c r="C983" s="22" t="str">
        <f>IF($B983="","",SUMIF(Transactions!$F:$F,TEXT(Dashboard!C$3,"mmm-yyyy")&amp;Dashboard!$B983,Transactions!$D:$D))</f>
        <v/>
      </c>
      <c r="D983" s="22" t="str">
        <f>IF($B983="","",SUMIF(Transactions!$F:$F,TEXT(Dashboard!D$3,"mmm-yyyy")&amp;Dashboard!$B983,Transactions!$D:$D))</f>
        <v/>
      </c>
      <c r="E983" s="22" t="str">
        <f>IF($B983="","",SUMIF(Transactions!$F:$F,TEXT(Dashboard!E$3,"mmm-yyyy")&amp;Dashboard!$B983,Transactions!$D:$D))</f>
        <v/>
      </c>
      <c r="F983" s="22" t="str">
        <f>IF($B983="","",SUMIF(Transactions!$F:$F,TEXT(Dashboard!F$3,"mmm-yyyy")&amp;Dashboard!$B983,Transactions!$D:$D))</f>
        <v/>
      </c>
      <c r="G983" s="22" t="str">
        <f>IF($B983="","",SUMIF(Transactions!$F:$F,TEXT(Dashboard!G$3,"mmm-yyyy")&amp;Dashboard!$B983,Transactions!$D:$D))</f>
        <v/>
      </c>
      <c r="H983" s="22" t="str">
        <f>IF($B983="","",SUMIF(Transactions!$F:$F,TEXT(Dashboard!H$3,"mmm-yyyy")&amp;Dashboard!$B983,Transactions!$D:$D))</f>
        <v/>
      </c>
      <c r="I983" s="22" t="str">
        <f>IF($B983="","",SUMIF(Transactions!$F:$F,TEXT(Dashboard!I$3,"mmm-yyyy")&amp;Dashboard!$B983,Transactions!$D:$D))</f>
        <v/>
      </c>
      <c r="J983" s="22" t="str">
        <f>IF($B983="","",SUMIF(Transactions!$F:$F,TEXT(Dashboard!J$3,"mmm-yyyy")&amp;Dashboard!$B983,Transactions!$D:$D))</f>
        <v/>
      </c>
      <c r="K983" s="22" t="str">
        <f>IF($B983="","",SUMIF(Transactions!$F:$F,TEXT(Dashboard!K$3,"mmm-yyyy")&amp;Dashboard!$B983,Transactions!$D:$D))</f>
        <v/>
      </c>
      <c r="L983" s="22" t="str">
        <f>IF($B983="","",SUMIF(Transactions!$F:$F,TEXT(Dashboard!L$3,"mmm-yyyy")&amp;Dashboard!$B983,Transactions!$D:$D))</f>
        <v/>
      </c>
      <c r="M983" s="22" t="str">
        <f>IF($B983="","",SUMIF(Transactions!$F:$F,TEXT(Dashboard!M$3,"mmm-yyyy")&amp;Dashboard!$B983,Transactions!$D:$D))</f>
        <v/>
      </c>
      <c r="N983" s="22" t="str">
        <f>IF($B983="","",SUMIF(Transactions!$F:$F,TEXT(Dashboard!N$3,"mmm-yyyy")&amp;Dashboard!$B983,Transactions!$D:$D))</f>
        <v/>
      </c>
      <c r="O983" s="22" t="str">
        <f>IF($B983="","",SUMIF(Transactions!$F:$F,TEXT(Dashboard!O$3,"mmm-yyyy")&amp;Dashboard!$B983,Transactions!$D:$D))</f>
        <v/>
      </c>
      <c r="P983" s="22" t="str">
        <f t="shared" si="31"/>
        <v/>
      </c>
    </row>
    <row r="984" spans="1:16">
      <c r="A984" s="20" t="str">
        <f t="shared" si="32"/>
        <v/>
      </c>
      <c r="B984" s="21"/>
      <c r="C984" s="22" t="str">
        <f>IF($B984="","",SUMIF(Transactions!$F:$F,TEXT(Dashboard!C$3,"mmm-yyyy")&amp;Dashboard!$B984,Transactions!$D:$D))</f>
        <v/>
      </c>
      <c r="D984" s="22" t="str">
        <f>IF($B984="","",SUMIF(Transactions!$F:$F,TEXT(Dashboard!D$3,"mmm-yyyy")&amp;Dashboard!$B984,Transactions!$D:$D))</f>
        <v/>
      </c>
      <c r="E984" s="22" t="str">
        <f>IF($B984="","",SUMIF(Transactions!$F:$F,TEXT(Dashboard!E$3,"mmm-yyyy")&amp;Dashboard!$B984,Transactions!$D:$D))</f>
        <v/>
      </c>
      <c r="F984" s="22" t="str">
        <f>IF($B984="","",SUMIF(Transactions!$F:$F,TEXT(Dashboard!F$3,"mmm-yyyy")&amp;Dashboard!$B984,Transactions!$D:$D))</f>
        <v/>
      </c>
      <c r="G984" s="22" t="str">
        <f>IF($B984="","",SUMIF(Transactions!$F:$F,TEXT(Dashboard!G$3,"mmm-yyyy")&amp;Dashboard!$B984,Transactions!$D:$D))</f>
        <v/>
      </c>
      <c r="H984" s="22" t="str">
        <f>IF($B984="","",SUMIF(Transactions!$F:$F,TEXT(Dashboard!H$3,"mmm-yyyy")&amp;Dashboard!$B984,Transactions!$D:$D))</f>
        <v/>
      </c>
      <c r="I984" s="22" t="str">
        <f>IF($B984="","",SUMIF(Transactions!$F:$F,TEXT(Dashboard!I$3,"mmm-yyyy")&amp;Dashboard!$B984,Transactions!$D:$D))</f>
        <v/>
      </c>
      <c r="J984" s="22" t="str">
        <f>IF($B984="","",SUMIF(Transactions!$F:$F,TEXT(Dashboard!J$3,"mmm-yyyy")&amp;Dashboard!$B984,Transactions!$D:$D))</f>
        <v/>
      </c>
      <c r="K984" s="22" t="str">
        <f>IF($B984="","",SUMIF(Transactions!$F:$F,TEXT(Dashboard!K$3,"mmm-yyyy")&amp;Dashboard!$B984,Transactions!$D:$D))</f>
        <v/>
      </c>
      <c r="L984" s="22" t="str">
        <f>IF($B984="","",SUMIF(Transactions!$F:$F,TEXT(Dashboard!L$3,"mmm-yyyy")&amp;Dashboard!$B984,Transactions!$D:$D))</f>
        <v/>
      </c>
      <c r="M984" s="22" t="str">
        <f>IF($B984="","",SUMIF(Transactions!$F:$F,TEXT(Dashboard!M$3,"mmm-yyyy")&amp;Dashboard!$B984,Transactions!$D:$D))</f>
        <v/>
      </c>
      <c r="N984" s="22" t="str">
        <f>IF($B984="","",SUMIF(Transactions!$F:$F,TEXT(Dashboard!N$3,"mmm-yyyy")&amp;Dashboard!$B984,Transactions!$D:$D))</f>
        <v/>
      </c>
      <c r="O984" s="22" t="str">
        <f>IF($B984="","",SUMIF(Transactions!$F:$F,TEXT(Dashboard!O$3,"mmm-yyyy")&amp;Dashboard!$B984,Transactions!$D:$D))</f>
        <v/>
      </c>
      <c r="P984" s="22" t="str">
        <f t="shared" si="31"/>
        <v/>
      </c>
    </row>
    <row r="985" spans="1:16">
      <c r="A985" s="20" t="str">
        <f t="shared" si="32"/>
        <v/>
      </c>
      <c r="B985" s="21"/>
      <c r="C985" s="22" t="str">
        <f>IF($B985="","",SUMIF(Transactions!$F:$F,TEXT(Dashboard!C$3,"mmm-yyyy")&amp;Dashboard!$B985,Transactions!$D:$D))</f>
        <v/>
      </c>
      <c r="D985" s="22" t="str">
        <f>IF($B985="","",SUMIF(Transactions!$F:$F,TEXT(Dashboard!D$3,"mmm-yyyy")&amp;Dashboard!$B985,Transactions!$D:$D))</f>
        <v/>
      </c>
      <c r="E985" s="22" t="str">
        <f>IF($B985="","",SUMIF(Transactions!$F:$F,TEXT(Dashboard!E$3,"mmm-yyyy")&amp;Dashboard!$B985,Transactions!$D:$D))</f>
        <v/>
      </c>
      <c r="F985" s="22" t="str">
        <f>IF($B985="","",SUMIF(Transactions!$F:$F,TEXT(Dashboard!F$3,"mmm-yyyy")&amp;Dashboard!$B985,Transactions!$D:$D))</f>
        <v/>
      </c>
      <c r="G985" s="22" t="str">
        <f>IF($B985="","",SUMIF(Transactions!$F:$F,TEXT(Dashboard!G$3,"mmm-yyyy")&amp;Dashboard!$B985,Transactions!$D:$D))</f>
        <v/>
      </c>
      <c r="H985" s="22" t="str">
        <f>IF($B985="","",SUMIF(Transactions!$F:$F,TEXT(Dashboard!H$3,"mmm-yyyy")&amp;Dashboard!$B985,Transactions!$D:$D))</f>
        <v/>
      </c>
      <c r="I985" s="22" t="str">
        <f>IF($B985="","",SUMIF(Transactions!$F:$F,TEXT(Dashboard!I$3,"mmm-yyyy")&amp;Dashboard!$B985,Transactions!$D:$D))</f>
        <v/>
      </c>
      <c r="J985" s="22" t="str">
        <f>IF($B985="","",SUMIF(Transactions!$F:$F,TEXT(Dashboard!J$3,"mmm-yyyy")&amp;Dashboard!$B985,Transactions!$D:$D))</f>
        <v/>
      </c>
      <c r="K985" s="22" t="str">
        <f>IF($B985="","",SUMIF(Transactions!$F:$F,TEXT(Dashboard!K$3,"mmm-yyyy")&amp;Dashboard!$B985,Transactions!$D:$D))</f>
        <v/>
      </c>
      <c r="L985" s="22" t="str">
        <f>IF($B985="","",SUMIF(Transactions!$F:$F,TEXT(Dashboard!L$3,"mmm-yyyy")&amp;Dashboard!$B985,Transactions!$D:$D))</f>
        <v/>
      </c>
      <c r="M985" s="22" t="str">
        <f>IF($B985="","",SUMIF(Transactions!$F:$F,TEXT(Dashboard!M$3,"mmm-yyyy")&amp;Dashboard!$B985,Transactions!$D:$D))</f>
        <v/>
      </c>
      <c r="N985" s="22" t="str">
        <f>IF($B985="","",SUMIF(Transactions!$F:$F,TEXT(Dashboard!N$3,"mmm-yyyy")&amp;Dashboard!$B985,Transactions!$D:$D))</f>
        <v/>
      </c>
      <c r="O985" s="22" t="str">
        <f>IF($B985="","",SUMIF(Transactions!$F:$F,TEXT(Dashboard!O$3,"mmm-yyyy")&amp;Dashboard!$B985,Transactions!$D:$D))</f>
        <v/>
      </c>
      <c r="P985" s="22" t="str">
        <f t="shared" si="31"/>
        <v/>
      </c>
    </row>
    <row r="986" spans="1:16">
      <c r="A986" s="20" t="str">
        <f t="shared" si="32"/>
        <v/>
      </c>
      <c r="B986" s="21"/>
      <c r="C986" s="22" t="str">
        <f>IF($B986="","",SUMIF(Transactions!$F:$F,TEXT(Dashboard!C$3,"mmm-yyyy")&amp;Dashboard!$B986,Transactions!$D:$D))</f>
        <v/>
      </c>
      <c r="D986" s="22" t="str">
        <f>IF($B986="","",SUMIF(Transactions!$F:$F,TEXT(Dashboard!D$3,"mmm-yyyy")&amp;Dashboard!$B986,Transactions!$D:$D))</f>
        <v/>
      </c>
      <c r="E986" s="22" t="str">
        <f>IF($B986="","",SUMIF(Transactions!$F:$F,TEXT(Dashboard!E$3,"mmm-yyyy")&amp;Dashboard!$B986,Transactions!$D:$D))</f>
        <v/>
      </c>
      <c r="F986" s="22" t="str">
        <f>IF($B986="","",SUMIF(Transactions!$F:$F,TEXT(Dashboard!F$3,"mmm-yyyy")&amp;Dashboard!$B986,Transactions!$D:$D))</f>
        <v/>
      </c>
      <c r="G986" s="22" t="str">
        <f>IF($B986="","",SUMIF(Transactions!$F:$F,TEXT(Dashboard!G$3,"mmm-yyyy")&amp;Dashboard!$B986,Transactions!$D:$D))</f>
        <v/>
      </c>
      <c r="H986" s="22" t="str">
        <f>IF($B986="","",SUMIF(Transactions!$F:$F,TEXT(Dashboard!H$3,"mmm-yyyy")&amp;Dashboard!$B986,Transactions!$D:$D))</f>
        <v/>
      </c>
      <c r="I986" s="22" t="str">
        <f>IF($B986="","",SUMIF(Transactions!$F:$F,TEXT(Dashboard!I$3,"mmm-yyyy")&amp;Dashboard!$B986,Transactions!$D:$D))</f>
        <v/>
      </c>
      <c r="J986" s="22" t="str">
        <f>IF($B986="","",SUMIF(Transactions!$F:$F,TEXT(Dashboard!J$3,"mmm-yyyy")&amp;Dashboard!$B986,Transactions!$D:$D))</f>
        <v/>
      </c>
      <c r="K986" s="22" t="str">
        <f>IF($B986="","",SUMIF(Transactions!$F:$F,TEXT(Dashboard!K$3,"mmm-yyyy")&amp;Dashboard!$B986,Transactions!$D:$D))</f>
        <v/>
      </c>
      <c r="L986" s="22" t="str">
        <f>IF($B986="","",SUMIF(Transactions!$F:$F,TEXT(Dashboard!L$3,"mmm-yyyy")&amp;Dashboard!$B986,Transactions!$D:$D))</f>
        <v/>
      </c>
      <c r="M986" s="22" t="str">
        <f>IF($B986="","",SUMIF(Transactions!$F:$F,TEXT(Dashboard!M$3,"mmm-yyyy")&amp;Dashboard!$B986,Transactions!$D:$D))</f>
        <v/>
      </c>
      <c r="N986" s="22" t="str">
        <f>IF($B986="","",SUMIF(Transactions!$F:$F,TEXT(Dashboard!N$3,"mmm-yyyy")&amp;Dashboard!$B986,Transactions!$D:$D))</f>
        <v/>
      </c>
      <c r="O986" s="22" t="str">
        <f>IF($B986="","",SUMIF(Transactions!$F:$F,TEXT(Dashboard!O$3,"mmm-yyyy")&amp;Dashboard!$B986,Transactions!$D:$D))</f>
        <v/>
      </c>
      <c r="P986" s="22" t="str">
        <f t="shared" si="31"/>
        <v/>
      </c>
    </row>
    <row r="987" spans="1:16">
      <c r="A987" s="20" t="str">
        <f t="shared" si="32"/>
        <v/>
      </c>
      <c r="B987" s="21"/>
      <c r="C987" s="22" t="str">
        <f>IF($B987="","",SUMIF(Transactions!$F:$F,TEXT(Dashboard!C$3,"mmm-yyyy")&amp;Dashboard!$B987,Transactions!$D:$D))</f>
        <v/>
      </c>
      <c r="D987" s="22" t="str">
        <f>IF($B987="","",SUMIF(Transactions!$F:$F,TEXT(Dashboard!D$3,"mmm-yyyy")&amp;Dashboard!$B987,Transactions!$D:$D))</f>
        <v/>
      </c>
      <c r="E987" s="22" t="str">
        <f>IF($B987="","",SUMIF(Transactions!$F:$F,TEXT(Dashboard!E$3,"mmm-yyyy")&amp;Dashboard!$B987,Transactions!$D:$D))</f>
        <v/>
      </c>
      <c r="F987" s="22" t="str">
        <f>IF($B987="","",SUMIF(Transactions!$F:$F,TEXT(Dashboard!F$3,"mmm-yyyy")&amp;Dashboard!$B987,Transactions!$D:$D))</f>
        <v/>
      </c>
      <c r="G987" s="22" t="str">
        <f>IF($B987="","",SUMIF(Transactions!$F:$F,TEXT(Dashboard!G$3,"mmm-yyyy")&amp;Dashboard!$B987,Transactions!$D:$D))</f>
        <v/>
      </c>
      <c r="H987" s="22" t="str">
        <f>IF($B987="","",SUMIF(Transactions!$F:$F,TEXT(Dashboard!H$3,"mmm-yyyy")&amp;Dashboard!$B987,Transactions!$D:$D))</f>
        <v/>
      </c>
      <c r="I987" s="22" t="str">
        <f>IF($B987="","",SUMIF(Transactions!$F:$F,TEXT(Dashboard!I$3,"mmm-yyyy")&amp;Dashboard!$B987,Transactions!$D:$D))</f>
        <v/>
      </c>
      <c r="J987" s="22" t="str">
        <f>IF($B987="","",SUMIF(Transactions!$F:$F,TEXT(Dashboard!J$3,"mmm-yyyy")&amp;Dashboard!$B987,Transactions!$D:$D))</f>
        <v/>
      </c>
      <c r="K987" s="22" t="str">
        <f>IF($B987="","",SUMIF(Transactions!$F:$F,TEXT(Dashboard!K$3,"mmm-yyyy")&amp;Dashboard!$B987,Transactions!$D:$D))</f>
        <v/>
      </c>
      <c r="L987" s="22" t="str">
        <f>IF($B987="","",SUMIF(Transactions!$F:$F,TEXT(Dashboard!L$3,"mmm-yyyy")&amp;Dashboard!$B987,Transactions!$D:$D))</f>
        <v/>
      </c>
      <c r="M987" s="22" t="str">
        <f>IF($B987="","",SUMIF(Transactions!$F:$F,TEXT(Dashboard!M$3,"mmm-yyyy")&amp;Dashboard!$B987,Transactions!$D:$D))</f>
        <v/>
      </c>
      <c r="N987" s="22" t="str">
        <f>IF($B987="","",SUMIF(Transactions!$F:$F,TEXT(Dashboard!N$3,"mmm-yyyy")&amp;Dashboard!$B987,Transactions!$D:$D))</f>
        <v/>
      </c>
      <c r="O987" s="22" t="str">
        <f>IF($B987="","",SUMIF(Transactions!$F:$F,TEXT(Dashboard!O$3,"mmm-yyyy")&amp;Dashboard!$B987,Transactions!$D:$D))</f>
        <v/>
      </c>
      <c r="P987" s="22" t="str">
        <f t="shared" si="31"/>
        <v/>
      </c>
    </row>
    <row r="988" spans="1:16">
      <c r="A988" s="20" t="str">
        <f t="shared" si="32"/>
        <v/>
      </c>
      <c r="B988" s="21"/>
      <c r="C988" s="22" t="str">
        <f>IF($B988="","",SUMIF(Transactions!$F:$F,TEXT(Dashboard!C$3,"mmm-yyyy")&amp;Dashboard!$B988,Transactions!$D:$D))</f>
        <v/>
      </c>
      <c r="D988" s="22" t="str">
        <f>IF($B988="","",SUMIF(Transactions!$F:$F,TEXT(Dashboard!D$3,"mmm-yyyy")&amp;Dashboard!$B988,Transactions!$D:$D))</f>
        <v/>
      </c>
      <c r="E988" s="22" t="str">
        <f>IF($B988="","",SUMIF(Transactions!$F:$F,TEXT(Dashboard!E$3,"mmm-yyyy")&amp;Dashboard!$B988,Transactions!$D:$D))</f>
        <v/>
      </c>
      <c r="F988" s="22" t="str">
        <f>IF($B988="","",SUMIF(Transactions!$F:$F,TEXT(Dashboard!F$3,"mmm-yyyy")&amp;Dashboard!$B988,Transactions!$D:$D))</f>
        <v/>
      </c>
      <c r="G988" s="22" t="str">
        <f>IF($B988="","",SUMIF(Transactions!$F:$F,TEXT(Dashboard!G$3,"mmm-yyyy")&amp;Dashboard!$B988,Transactions!$D:$D))</f>
        <v/>
      </c>
      <c r="H988" s="22" t="str">
        <f>IF($B988="","",SUMIF(Transactions!$F:$F,TEXT(Dashboard!H$3,"mmm-yyyy")&amp;Dashboard!$B988,Transactions!$D:$D))</f>
        <v/>
      </c>
      <c r="I988" s="22" t="str">
        <f>IF($B988="","",SUMIF(Transactions!$F:$F,TEXT(Dashboard!I$3,"mmm-yyyy")&amp;Dashboard!$B988,Transactions!$D:$D))</f>
        <v/>
      </c>
      <c r="J988" s="22" t="str">
        <f>IF($B988="","",SUMIF(Transactions!$F:$F,TEXT(Dashboard!J$3,"mmm-yyyy")&amp;Dashboard!$B988,Transactions!$D:$D))</f>
        <v/>
      </c>
      <c r="K988" s="22" t="str">
        <f>IF($B988="","",SUMIF(Transactions!$F:$F,TEXT(Dashboard!K$3,"mmm-yyyy")&amp;Dashboard!$B988,Transactions!$D:$D))</f>
        <v/>
      </c>
      <c r="L988" s="22" t="str">
        <f>IF($B988="","",SUMIF(Transactions!$F:$F,TEXT(Dashboard!L$3,"mmm-yyyy")&amp;Dashboard!$B988,Transactions!$D:$D))</f>
        <v/>
      </c>
      <c r="M988" s="22" t="str">
        <f>IF($B988="","",SUMIF(Transactions!$F:$F,TEXT(Dashboard!M$3,"mmm-yyyy")&amp;Dashboard!$B988,Transactions!$D:$D))</f>
        <v/>
      </c>
      <c r="N988" s="22" t="str">
        <f>IF($B988="","",SUMIF(Transactions!$F:$F,TEXT(Dashboard!N$3,"mmm-yyyy")&amp;Dashboard!$B988,Transactions!$D:$D))</f>
        <v/>
      </c>
      <c r="O988" s="22" t="str">
        <f>IF($B988="","",SUMIF(Transactions!$F:$F,TEXT(Dashboard!O$3,"mmm-yyyy")&amp;Dashboard!$B988,Transactions!$D:$D))</f>
        <v/>
      </c>
      <c r="P988" s="22" t="str">
        <f t="shared" si="31"/>
        <v/>
      </c>
    </row>
    <row r="989" spans="1:16">
      <c r="A989" s="20" t="str">
        <f t="shared" si="32"/>
        <v/>
      </c>
      <c r="B989" s="21"/>
      <c r="C989" s="22" t="str">
        <f>IF($B989="","",SUMIF(Transactions!$F:$F,TEXT(Dashboard!C$3,"mmm-yyyy")&amp;Dashboard!$B989,Transactions!$D:$D))</f>
        <v/>
      </c>
      <c r="D989" s="22" t="str">
        <f>IF($B989="","",SUMIF(Transactions!$F:$F,TEXT(Dashboard!D$3,"mmm-yyyy")&amp;Dashboard!$B989,Transactions!$D:$D))</f>
        <v/>
      </c>
      <c r="E989" s="22" t="str">
        <f>IF($B989="","",SUMIF(Transactions!$F:$F,TEXT(Dashboard!E$3,"mmm-yyyy")&amp;Dashboard!$B989,Transactions!$D:$D))</f>
        <v/>
      </c>
      <c r="F989" s="22" t="str">
        <f>IF($B989="","",SUMIF(Transactions!$F:$F,TEXT(Dashboard!F$3,"mmm-yyyy")&amp;Dashboard!$B989,Transactions!$D:$D))</f>
        <v/>
      </c>
      <c r="G989" s="22" t="str">
        <f>IF($B989="","",SUMIF(Transactions!$F:$F,TEXT(Dashboard!G$3,"mmm-yyyy")&amp;Dashboard!$B989,Transactions!$D:$D))</f>
        <v/>
      </c>
      <c r="H989" s="22" t="str">
        <f>IF($B989="","",SUMIF(Transactions!$F:$F,TEXT(Dashboard!H$3,"mmm-yyyy")&amp;Dashboard!$B989,Transactions!$D:$D))</f>
        <v/>
      </c>
      <c r="I989" s="22" t="str">
        <f>IF($B989="","",SUMIF(Transactions!$F:$F,TEXT(Dashboard!I$3,"mmm-yyyy")&amp;Dashboard!$B989,Transactions!$D:$D))</f>
        <v/>
      </c>
      <c r="J989" s="22" t="str">
        <f>IF($B989="","",SUMIF(Transactions!$F:$F,TEXT(Dashboard!J$3,"mmm-yyyy")&amp;Dashboard!$B989,Transactions!$D:$D))</f>
        <v/>
      </c>
      <c r="K989" s="22" t="str">
        <f>IF($B989="","",SUMIF(Transactions!$F:$F,TEXT(Dashboard!K$3,"mmm-yyyy")&amp;Dashboard!$B989,Transactions!$D:$D))</f>
        <v/>
      </c>
      <c r="L989" s="22" t="str">
        <f>IF($B989="","",SUMIF(Transactions!$F:$F,TEXT(Dashboard!L$3,"mmm-yyyy")&amp;Dashboard!$B989,Transactions!$D:$D))</f>
        <v/>
      </c>
      <c r="M989" s="22" t="str">
        <f>IF($B989="","",SUMIF(Transactions!$F:$F,TEXT(Dashboard!M$3,"mmm-yyyy")&amp;Dashboard!$B989,Transactions!$D:$D))</f>
        <v/>
      </c>
      <c r="N989" s="22" t="str">
        <f>IF($B989="","",SUMIF(Transactions!$F:$F,TEXT(Dashboard!N$3,"mmm-yyyy")&amp;Dashboard!$B989,Transactions!$D:$D))</f>
        <v/>
      </c>
      <c r="O989" s="22" t="str">
        <f>IF($B989="","",SUMIF(Transactions!$F:$F,TEXT(Dashboard!O$3,"mmm-yyyy")&amp;Dashboard!$B989,Transactions!$D:$D))</f>
        <v/>
      </c>
      <c r="P989" s="22" t="str">
        <f t="shared" si="31"/>
        <v/>
      </c>
    </row>
    <row r="990" spans="1:16">
      <c r="A990" s="20" t="str">
        <f t="shared" si="32"/>
        <v/>
      </c>
      <c r="B990" s="21"/>
      <c r="C990" s="22" t="str">
        <f>IF($B990="","",SUMIF(Transactions!$F:$F,TEXT(Dashboard!C$3,"mmm-yyyy")&amp;Dashboard!$B990,Transactions!$D:$D))</f>
        <v/>
      </c>
      <c r="D990" s="22" t="str">
        <f>IF($B990="","",SUMIF(Transactions!$F:$F,TEXT(Dashboard!D$3,"mmm-yyyy")&amp;Dashboard!$B990,Transactions!$D:$D))</f>
        <v/>
      </c>
      <c r="E990" s="22" t="str">
        <f>IF($B990="","",SUMIF(Transactions!$F:$F,TEXT(Dashboard!E$3,"mmm-yyyy")&amp;Dashboard!$B990,Transactions!$D:$D))</f>
        <v/>
      </c>
      <c r="F990" s="22" t="str">
        <f>IF($B990="","",SUMIF(Transactions!$F:$F,TEXT(Dashboard!F$3,"mmm-yyyy")&amp;Dashboard!$B990,Transactions!$D:$D))</f>
        <v/>
      </c>
      <c r="G990" s="22" t="str">
        <f>IF($B990="","",SUMIF(Transactions!$F:$F,TEXT(Dashboard!G$3,"mmm-yyyy")&amp;Dashboard!$B990,Transactions!$D:$D))</f>
        <v/>
      </c>
      <c r="H990" s="22" t="str">
        <f>IF($B990="","",SUMIF(Transactions!$F:$F,TEXT(Dashboard!H$3,"mmm-yyyy")&amp;Dashboard!$B990,Transactions!$D:$D))</f>
        <v/>
      </c>
      <c r="I990" s="22" t="str">
        <f>IF($B990="","",SUMIF(Transactions!$F:$F,TEXT(Dashboard!I$3,"mmm-yyyy")&amp;Dashboard!$B990,Transactions!$D:$D))</f>
        <v/>
      </c>
      <c r="J990" s="22" t="str">
        <f>IF($B990="","",SUMIF(Transactions!$F:$F,TEXT(Dashboard!J$3,"mmm-yyyy")&amp;Dashboard!$B990,Transactions!$D:$D))</f>
        <v/>
      </c>
      <c r="K990" s="22" t="str">
        <f>IF($B990="","",SUMIF(Transactions!$F:$F,TEXT(Dashboard!K$3,"mmm-yyyy")&amp;Dashboard!$B990,Transactions!$D:$D))</f>
        <v/>
      </c>
      <c r="L990" s="22" t="str">
        <f>IF($B990="","",SUMIF(Transactions!$F:$F,TEXT(Dashboard!L$3,"mmm-yyyy")&amp;Dashboard!$B990,Transactions!$D:$D))</f>
        <v/>
      </c>
      <c r="M990" s="22" t="str">
        <f>IF($B990="","",SUMIF(Transactions!$F:$F,TEXT(Dashboard!M$3,"mmm-yyyy")&amp;Dashboard!$B990,Transactions!$D:$D))</f>
        <v/>
      </c>
      <c r="N990" s="22" t="str">
        <f>IF($B990="","",SUMIF(Transactions!$F:$F,TEXT(Dashboard!N$3,"mmm-yyyy")&amp;Dashboard!$B990,Transactions!$D:$D))</f>
        <v/>
      </c>
      <c r="O990" s="22" t="str">
        <f>IF($B990="","",SUMIF(Transactions!$F:$F,TEXT(Dashboard!O$3,"mmm-yyyy")&amp;Dashboard!$B990,Transactions!$D:$D))</f>
        <v/>
      </c>
      <c r="P990" s="22" t="str">
        <f t="shared" si="31"/>
        <v/>
      </c>
    </row>
    <row r="991" spans="1:16">
      <c r="A991" s="20" t="str">
        <f t="shared" si="32"/>
        <v/>
      </c>
      <c r="B991" s="21"/>
      <c r="C991" s="22" t="str">
        <f>IF($B991="","",SUMIF(Transactions!$F:$F,TEXT(Dashboard!C$3,"mmm-yyyy")&amp;Dashboard!$B991,Transactions!$D:$D))</f>
        <v/>
      </c>
      <c r="D991" s="22" t="str">
        <f>IF($B991="","",SUMIF(Transactions!$F:$F,TEXT(Dashboard!D$3,"mmm-yyyy")&amp;Dashboard!$B991,Transactions!$D:$D))</f>
        <v/>
      </c>
      <c r="E991" s="22" t="str">
        <f>IF($B991="","",SUMIF(Transactions!$F:$F,TEXT(Dashboard!E$3,"mmm-yyyy")&amp;Dashboard!$B991,Transactions!$D:$D))</f>
        <v/>
      </c>
      <c r="F991" s="22" t="str">
        <f>IF($B991="","",SUMIF(Transactions!$F:$F,TEXT(Dashboard!F$3,"mmm-yyyy")&amp;Dashboard!$B991,Transactions!$D:$D))</f>
        <v/>
      </c>
      <c r="G991" s="22" t="str">
        <f>IF($B991="","",SUMIF(Transactions!$F:$F,TEXT(Dashboard!G$3,"mmm-yyyy")&amp;Dashboard!$B991,Transactions!$D:$D))</f>
        <v/>
      </c>
      <c r="H991" s="22" t="str">
        <f>IF($B991="","",SUMIF(Transactions!$F:$F,TEXT(Dashboard!H$3,"mmm-yyyy")&amp;Dashboard!$B991,Transactions!$D:$D))</f>
        <v/>
      </c>
      <c r="I991" s="22" t="str">
        <f>IF($B991="","",SUMIF(Transactions!$F:$F,TEXT(Dashboard!I$3,"mmm-yyyy")&amp;Dashboard!$B991,Transactions!$D:$D))</f>
        <v/>
      </c>
      <c r="J991" s="22" t="str">
        <f>IF($B991="","",SUMIF(Transactions!$F:$F,TEXT(Dashboard!J$3,"mmm-yyyy")&amp;Dashboard!$B991,Transactions!$D:$D))</f>
        <v/>
      </c>
      <c r="K991" s="22" t="str">
        <f>IF($B991="","",SUMIF(Transactions!$F:$F,TEXT(Dashboard!K$3,"mmm-yyyy")&amp;Dashboard!$B991,Transactions!$D:$D))</f>
        <v/>
      </c>
      <c r="L991" s="22" t="str">
        <f>IF($B991="","",SUMIF(Transactions!$F:$F,TEXT(Dashboard!L$3,"mmm-yyyy")&amp;Dashboard!$B991,Transactions!$D:$D))</f>
        <v/>
      </c>
      <c r="M991" s="22" t="str">
        <f>IF($B991="","",SUMIF(Transactions!$F:$F,TEXT(Dashboard!M$3,"mmm-yyyy")&amp;Dashboard!$B991,Transactions!$D:$D))</f>
        <v/>
      </c>
      <c r="N991" s="22" t="str">
        <f>IF($B991="","",SUMIF(Transactions!$F:$F,TEXT(Dashboard!N$3,"mmm-yyyy")&amp;Dashboard!$B991,Transactions!$D:$D))</f>
        <v/>
      </c>
      <c r="O991" s="22" t="str">
        <f>IF($B991="","",SUMIF(Transactions!$F:$F,TEXT(Dashboard!O$3,"mmm-yyyy")&amp;Dashboard!$B991,Transactions!$D:$D))</f>
        <v/>
      </c>
      <c r="P991" s="22" t="str">
        <f t="shared" si="31"/>
        <v/>
      </c>
    </row>
    <row r="992" spans="1:16">
      <c r="A992" s="20" t="str">
        <f t="shared" si="32"/>
        <v/>
      </c>
      <c r="B992" s="21"/>
      <c r="C992" s="22" t="str">
        <f>IF($B992="","",SUMIF(Transactions!$F:$F,TEXT(Dashboard!C$3,"mmm-yyyy")&amp;Dashboard!$B992,Transactions!$D:$D))</f>
        <v/>
      </c>
      <c r="D992" s="22" t="str">
        <f>IF($B992="","",SUMIF(Transactions!$F:$F,TEXT(Dashboard!D$3,"mmm-yyyy")&amp;Dashboard!$B992,Transactions!$D:$D))</f>
        <v/>
      </c>
      <c r="E992" s="22" t="str">
        <f>IF($B992="","",SUMIF(Transactions!$F:$F,TEXT(Dashboard!E$3,"mmm-yyyy")&amp;Dashboard!$B992,Transactions!$D:$D))</f>
        <v/>
      </c>
      <c r="F992" s="22" t="str">
        <f>IF($B992="","",SUMIF(Transactions!$F:$F,TEXT(Dashboard!F$3,"mmm-yyyy")&amp;Dashboard!$B992,Transactions!$D:$D))</f>
        <v/>
      </c>
      <c r="G992" s="22" t="str">
        <f>IF($B992="","",SUMIF(Transactions!$F:$F,TEXT(Dashboard!G$3,"mmm-yyyy")&amp;Dashboard!$B992,Transactions!$D:$D))</f>
        <v/>
      </c>
      <c r="H992" s="22" t="str">
        <f>IF($B992="","",SUMIF(Transactions!$F:$F,TEXT(Dashboard!H$3,"mmm-yyyy")&amp;Dashboard!$B992,Transactions!$D:$D))</f>
        <v/>
      </c>
      <c r="I992" s="22" t="str">
        <f>IF($B992="","",SUMIF(Transactions!$F:$F,TEXT(Dashboard!I$3,"mmm-yyyy")&amp;Dashboard!$B992,Transactions!$D:$D))</f>
        <v/>
      </c>
      <c r="J992" s="22" t="str">
        <f>IF($B992="","",SUMIF(Transactions!$F:$F,TEXT(Dashboard!J$3,"mmm-yyyy")&amp;Dashboard!$B992,Transactions!$D:$D))</f>
        <v/>
      </c>
      <c r="K992" s="22" t="str">
        <f>IF($B992="","",SUMIF(Transactions!$F:$F,TEXT(Dashboard!K$3,"mmm-yyyy")&amp;Dashboard!$B992,Transactions!$D:$D))</f>
        <v/>
      </c>
      <c r="L992" s="22" t="str">
        <f>IF($B992="","",SUMIF(Transactions!$F:$F,TEXT(Dashboard!L$3,"mmm-yyyy")&amp;Dashboard!$B992,Transactions!$D:$D))</f>
        <v/>
      </c>
      <c r="M992" s="22" t="str">
        <f>IF($B992="","",SUMIF(Transactions!$F:$F,TEXT(Dashboard!M$3,"mmm-yyyy")&amp;Dashboard!$B992,Transactions!$D:$D))</f>
        <v/>
      </c>
      <c r="N992" s="22" t="str">
        <f>IF($B992="","",SUMIF(Transactions!$F:$F,TEXT(Dashboard!N$3,"mmm-yyyy")&amp;Dashboard!$B992,Transactions!$D:$D))</f>
        <v/>
      </c>
      <c r="O992" s="22" t="str">
        <f>IF($B992="","",SUMIF(Transactions!$F:$F,TEXT(Dashboard!O$3,"mmm-yyyy")&amp;Dashboard!$B992,Transactions!$D:$D))</f>
        <v/>
      </c>
      <c r="P992" s="22" t="str">
        <f t="shared" si="31"/>
        <v/>
      </c>
    </row>
    <row r="993" spans="1:16">
      <c r="A993" s="20" t="str">
        <f t="shared" si="32"/>
        <v/>
      </c>
      <c r="B993" s="21"/>
      <c r="C993" s="22" t="str">
        <f>IF($B993="","",SUMIF(Transactions!$F:$F,TEXT(Dashboard!C$3,"mmm-yyyy")&amp;Dashboard!$B993,Transactions!$D:$D))</f>
        <v/>
      </c>
      <c r="D993" s="22" t="str">
        <f>IF($B993="","",SUMIF(Transactions!$F:$F,TEXT(Dashboard!D$3,"mmm-yyyy")&amp;Dashboard!$B993,Transactions!$D:$D))</f>
        <v/>
      </c>
      <c r="E993" s="22" t="str">
        <f>IF($B993="","",SUMIF(Transactions!$F:$F,TEXT(Dashboard!E$3,"mmm-yyyy")&amp;Dashboard!$B993,Transactions!$D:$D))</f>
        <v/>
      </c>
      <c r="F993" s="22" t="str">
        <f>IF($B993="","",SUMIF(Transactions!$F:$F,TEXT(Dashboard!F$3,"mmm-yyyy")&amp;Dashboard!$B993,Transactions!$D:$D))</f>
        <v/>
      </c>
      <c r="G993" s="22" t="str">
        <f>IF($B993="","",SUMIF(Transactions!$F:$F,TEXT(Dashboard!G$3,"mmm-yyyy")&amp;Dashboard!$B993,Transactions!$D:$D))</f>
        <v/>
      </c>
      <c r="H993" s="22" t="str">
        <f>IF($B993="","",SUMIF(Transactions!$F:$F,TEXT(Dashboard!H$3,"mmm-yyyy")&amp;Dashboard!$B993,Transactions!$D:$D))</f>
        <v/>
      </c>
      <c r="I993" s="22" t="str">
        <f>IF($B993="","",SUMIF(Transactions!$F:$F,TEXT(Dashboard!I$3,"mmm-yyyy")&amp;Dashboard!$B993,Transactions!$D:$D))</f>
        <v/>
      </c>
      <c r="J993" s="22" t="str">
        <f>IF($B993="","",SUMIF(Transactions!$F:$F,TEXT(Dashboard!J$3,"mmm-yyyy")&amp;Dashboard!$B993,Transactions!$D:$D))</f>
        <v/>
      </c>
      <c r="K993" s="22" t="str">
        <f>IF($B993="","",SUMIF(Transactions!$F:$F,TEXT(Dashboard!K$3,"mmm-yyyy")&amp;Dashboard!$B993,Transactions!$D:$D))</f>
        <v/>
      </c>
      <c r="L993" s="22" t="str">
        <f>IF($B993="","",SUMIF(Transactions!$F:$F,TEXT(Dashboard!L$3,"mmm-yyyy")&amp;Dashboard!$B993,Transactions!$D:$D))</f>
        <v/>
      </c>
      <c r="M993" s="22" t="str">
        <f>IF($B993="","",SUMIF(Transactions!$F:$F,TEXT(Dashboard!M$3,"mmm-yyyy")&amp;Dashboard!$B993,Transactions!$D:$D))</f>
        <v/>
      </c>
      <c r="N993" s="22" t="str">
        <f>IF($B993="","",SUMIF(Transactions!$F:$F,TEXT(Dashboard!N$3,"mmm-yyyy")&amp;Dashboard!$B993,Transactions!$D:$D))</f>
        <v/>
      </c>
      <c r="O993" s="22" t="str">
        <f>IF($B993="","",SUMIF(Transactions!$F:$F,TEXT(Dashboard!O$3,"mmm-yyyy")&amp;Dashboard!$B993,Transactions!$D:$D))</f>
        <v/>
      </c>
      <c r="P993" s="22" t="str">
        <f t="shared" si="31"/>
        <v/>
      </c>
    </row>
    <row r="994" spans="1:16">
      <c r="A994" s="20" t="str">
        <f t="shared" si="32"/>
        <v/>
      </c>
      <c r="B994" s="21"/>
      <c r="C994" s="22" t="str">
        <f>IF($B994="","",SUMIF(Transactions!$F:$F,TEXT(Dashboard!C$3,"mmm-yyyy")&amp;Dashboard!$B994,Transactions!$D:$D))</f>
        <v/>
      </c>
      <c r="D994" s="22" t="str">
        <f>IF($B994="","",SUMIF(Transactions!$F:$F,TEXT(Dashboard!D$3,"mmm-yyyy")&amp;Dashboard!$B994,Transactions!$D:$D))</f>
        <v/>
      </c>
      <c r="E994" s="22" t="str">
        <f>IF($B994="","",SUMIF(Transactions!$F:$F,TEXT(Dashboard!E$3,"mmm-yyyy")&amp;Dashboard!$B994,Transactions!$D:$D))</f>
        <v/>
      </c>
      <c r="F994" s="22" t="str">
        <f>IF($B994="","",SUMIF(Transactions!$F:$F,TEXT(Dashboard!F$3,"mmm-yyyy")&amp;Dashboard!$B994,Transactions!$D:$D))</f>
        <v/>
      </c>
      <c r="G994" s="22" t="str">
        <f>IF($B994="","",SUMIF(Transactions!$F:$F,TEXT(Dashboard!G$3,"mmm-yyyy")&amp;Dashboard!$B994,Transactions!$D:$D))</f>
        <v/>
      </c>
      <c r="H994" s="22" t="str">
        <f>IF($B994="","",SUMIF(Transactions!$F:$F,TEXT(Dashboard!H$3,"mmm-yyyy")&amp;Dashboard!$B994,Transactions!$D:$D))</f>
        <v/>
      </c>
      <c r="I994" s="22" t="str">
        <f>IF($B994="","",SUMIF(Transactions!$F:$F,TEXT(Dashboard!I$3,"mmm-yyyy")&amp;Dashboard!$B994,Transactions!$D:$D))</f>
        <v/>
      </c>
      <c r="J994" s="22" t="str">
        <f>IF($B994="","",SUMIF(Transactions!$F:$F,TEXT(Dashboard!J$3,"mmm-yyyy")&amp;Dashboard!$B994,Transactions!$D:$D))</f>
        <v/>
      </c>
      <c r="K994" s="22" t="str">
        <f>IF($B994="","",SUMIF(Transactions!$F:$F,TEXT(Dashboard!K$3,"mmm-yyyy")&amp;Dashboard!$B994,Transactions!$D:$D))</f>
        <v/>
      </c>
      <c r="L994" s="22" t="str">
        <f>IF($B994="","",SUMIF(Transactions!$F:$F,TEXT(Dashboard!L$3,"mmm-yyyy")&amp;Dashboard!$B994,Transactions!$D:$D))</f>
        <v/>
      </c>
      <c r="M994" s="22" t="str">
        <f>IF($B994="","",SUMIF(Transactions!$F:$F,TEXT(Dashboard!M$3,"mmm-yyyy")&amp;Dashboard!$B994,Transactions!$D:$D))</f>
        <v/>
      </c>
      <c r="N994" s="22" t="str">
        <f>IF($B994="","",SUMIF(Transactions!$F:$F,TEXT(Dashboard!N$3,"mmm-yyyy")&amp;Dashboard!$B994,Transactions!$D:$D))</f>
        <v/>
      </c>
      <c r="O994" s="22" t="str">
        <f>IF($B994="","",SUMIF(Transactions!$F:$F,TEXT(Dashboard!O$3,"mmm-yyyy")&amp;Dashboard!$B994,Transactions!$D:$D))</f>
        <v/>
      </c>
      <c r="P994" s="22" t="str">
        <f t="shared" si="31"/>
        <v/>
      </c>
    </row>
    <row r="995" spans="1:16">
      <c r="A995" s="20" t="str">
        <f t="shared" si="32"/>
        <v/>
      </c>
      <c r="B995" s="21"/>
      <c r="C995" s="22" t="str">
        <f>IF($B995="","",SUMIF(Transactions!$F:$F,TEXT(Dashboard!C$3,"mmm-yyyy")&amp;Dashboard!$B995,Transactions!$D:$D))</f>
        <v/>
      </c>
      <c r="D995" s="22" t="str">
        <f>IF($B995="","",SUMIF(Transactions!$F:$F,TEXT(Dashboard!D$3,"mmm-yyyy")&amp;Dashboard!$B995,Transactions!$D:$D))</f>
        <v/>
      </c>
      <c r="E995" s="22" t="str">
        <f>IF($B995="","",SUMIF(Transactions!$F:$F,TEXT(Dashboard!E$3,"mmm-yyyy")&amp;Dashboard!$B995,Transactions!$D:$D))</f>
        <v/>
      </c>
      <c r="F995" s="22" t="str">
        <f>IF($B995="","",SUMIF(Transactions!$F:$F,TEXT(Dashboard!F$3,"mmm-yyyy")&amp;Dashboard!$B995,Transactions!$D:$D))</f>
        <v/>
      </c>
      <c r="G995" s="22" t="str">
        <f>IF($B995="","",SUMIF(Transactions!$F:$F,TEXT(Dashboard!G$3,"mmm-yyyy")&amp;Dashboard!$B995,Transactions!$D:$D))</f>
        <v/>
      </c>
      <c r="H995" s="22" t="str">
        <f>IF($B995="","",SUMIF(Transactions!$F:$F,TEXT(Dashboard!H$3,"mmm-yyyy")&amp;Dashboard!$B995,Transactions!$D:$D))</f>
        <v/>
      </c>
      <c r="I995" s="22" t="str">
        <f>IF($B995="","",SUMIF(Transactions!$F:$F,TEXT(Dashboard!I$3,"mmm-yyyy")&amp;Dashboard!$B995,Transactions!$D:$D))</f>
        <v/>
      </c>
      <c r="J995" s="22" t="str">
        <f>IF($B995="","",SUMIF(Transactions!$F:$F,TEXT(Dashboard!J$3,"mmm-yyyy")&amp;Dashboard!$B995,Transactions!$D:$D))</f>
        <v/>
      </c>
      <c r="K995" s="22" t="str">
        <f>IF($B995="","",SUMIF(Transactions!$F:$F,TEXT(Dashboard!K$3,"mmm-yyyy")&amp;Dashboard!$B995,Transactions!$D:$D))</f>
        <v/>
      </c>
      <c r="L995" s="22" t="str">
        <f>IF($B995="","",SUMIF(Transactions!$F:$F,TEXT(Dashboard!L$3,"mmm-yyyy")&amp;Dashboard!$B995,Transactions!$D:$D))</f>
        <v/>
      </c>
      <c r="M995" s="22" t="str">
        <f>IF($B995="","",SUMIF(Transactions!$F:$F,TEXT(Dashboard!M$3,"mmm-yyyy")&amp;Dashboard!$B995,Transactions!$D:$D))</f>
        <v/>
      </c>
      <c r="N995" s="22" t="str">
        <f>IF($B995="","",SUMIF(Transactions!$F:$F,TEXT(Dashboard!N$3,"mmm-yyyy")&amp;Dashboard!$B995,Transactions!$D:$D))</f>
        <v/>
      </c>
      <c r="O995" s="22" t="str">
        <f>IF($B995="","",SUMIF(Transactions!$F:$F,TEXT(Dashboard!O$3,"mmm-yyyy")&amp;Dashboard!$B995,Transactions!$D:$D))</f>
        <v/>
      </c>
      <c r="P995" s="22" t="str">
        <f t="shared" si="31"/>
        <v/>
      </c>
    </row>
    <row r="996" spans="1:16">
      <c r="A996" s="20" t="str">
        <f t="shared" si="32"/>
        <v/>
      </c>
      <c r="B996" s="21"/>
      <c r="C996" s="22" t="str">
        <f>IF($B996="","",SUMIF(Transactions!$F:$F,TEXT(Dashboard!C$3,"mmm-yyyy")&amp;Dashboard!$B996,Transactions!$D:$D))</f>
        <v/>
      </c>
      <c r="D996" s="22" t="str">
        <f>IF($B996="","",SUMIF(Transactions!$F:$F,TEXT(Dashboard!D$3,"mmm-yyyy")&amp;Dashboard!$B996,Transactions!$D:$D))</f>
        <v/>
      </c>
      <c r="E996" s="22" t="str">
        <f>IF($B996="","",SUMIF(Transactions!$F:$F,TEXT(Dashboard!E$3,"mmm-yyyy")&amp;Dashboard!$B996,Transactions!$D:$D))</f>
        <v/>
      </c>
      <c r="F996" s="22" t="str">
        <f>IF($B996="","",SUMIF(Transactions!$F:$F,TEXT(Dashboard!F$3,"mmm-yyyy")&amp;Dashboard!$B996,Transactions!$D:$D))</f>
        <v/>
      </c>
      <c r="G996" s="22" t="str">
        <f>IF($B996="","",SUMIF(Transactions!$F:$F,TEXT(Dashboard!G$3,"mmm-yyyy")&amp;Dashboard!$B996,Transactions!$D:$D))</f>
        <v/>
      </c>
      <c r="H996" s="22" t="str">
        <f>IF($B996="","",SUMIF(Transactions!$F:$F,TEXT(Dashboard!H$3,"mmm-yyyy")&amp;Dashboard!$B996,Transactions!$D:$D))</f>
        <v/>
      </c>
      <c r="I996" s="22" t="str">
        <f>IF($B996="","",SUMIF(Transactions!$F:$F,TEXT(Dashboard!I$3,"mmm-yyyy")&amp;Dashboard!$B996,Transactions!$D:$D))</f>
        <v/>
      </c>
      <c r="J996" s="22" t="str">
        <f>IF($B996="","",SUMIF(Transactions!$F:$F,TEXT(Dashboard!J$3,"mmm-yyyy")&amp;Dashboard!$B996,Transactions!$D:$D))</f>
        <v/>
      </c>
      <c r="K996" s="22" t="str">
        <f>IF($B996="","",SUMIF(Transactions!$F:$F,TEXT(Dashboard!K$3,"mmm-yyyy")&amp;Dashboard!$B996,Transactions!$D:$D))</f>
        <v/>
      </c>
      <c r="L996" s="22" t="str">
        <f>IF($B996="","",SUMIF(Transactions!$F:$F,TEXT(Dashboard!L$3,"mmm-yyyy")&amp;Dashboard!$B996,Transactions!$D:$D))</f>
        <v/>
      </c>
      <c r="M996" s="22" t="str">
        <f>IF($B996="","",SUMIF(Transactions!$F:$F,TEXT(Dashboard!M$3,"mmm-yyyy")&amp;Dashboard!$B996,Transactions!$D:$D))</f>
        <v/>
      </c>
      <c r="N996" s="22" t="str">
        <f>IF($B996="","",SUMIF(Transactions!$F:$F,TEXT(Dashboard!N$3,"mmm-yyyy")&amp;Dashboard!$B996,Transactions!$D:$D))</f>
        <v/>
      </c>
      <c r="O996" s="22" t="str">
        <f>IF($B996="","",SUMIF(Transactions!$F:$F,TEXT(Dashboard!O$3,"mmm-yyyy")&amp;Dashboard!$B996,Transactions!$D:$D))</f>
        <v/>
      </c>
      <c r="P996" s="22" t="str">
        <f t="shared" si="31"/>
        <v/>
      </c>
    </row>
    <row r="997" spans="1:16">
      <c r="A997" s="20" t="str">
        <f t="shared" si="32"/>
        <v/>
      </c>
      <c r="B997" s="21"/>
      <c r="C997" s="22" t="str">
        <f>IF($B997="","",SUMIF(Transactions!$F:$F,TEXT(Dashboard!C$3,"mmm-yyyy")&amp;Dashboard!$B997,Transactions!$D:$D))</f>
        <v/>
      </c>
      <c r="D997" s="22" t="str">
        <f>IF($B997="","",SUMIF(Transactions!$F:$F,TEXT(Dashboard!D$3,"mmm-yyyy")&amp;Dashboard!$B997,Transactions!$D:$D))</f>
        <v/>
      </c>
      <c r="E997" s="22" t="str">
        <f>IF($B997="","",SUMIF(Transactions!$F:$F,TEXT(Dashboard!E$3,"mmm-yyyy")&amp;Dashboard!$B997,Transactions!$D:$D))</f>
        <v/>
      </c>
      <c r="F997" s="22" t="str">
        <f>IF($B997="","",SUMIF(Transactions!$F:$F,TEXT(Dashboard!F$3,"mmm-yyyy")&amp;Dashboard!$B997,Transactions!$D:$D))</f>
        <v/>
      </c>
      <c r="G997" s="22" t="str">
        <f>IF($B997="","",SUMIF(Transactions!$F:$F,TEXT(Dashboard!G$3,"mmm-yyyy")&amp;Dashboard!$B997,Transactions!$D:$D))</f>
        <v/>
      </c>
      <c r="H997" s="22" t="str">
        <f>IF($B997="","",SUMIF(Transactions!$F:$F,TEXT(Dashboard!H$3,"mmm-yyyy")&amp;Dashboard!$B997,Transactions!$D:$D))</f>
        <v/>
      </c>
      <c r="I997" s="22" t="str">
        <f>IF($B997="","",SUMIF(Transactions!$F:$F,TEXT(Dashboard!I$3,"mmm-yyyy")&amp;Dashboard!$B997,Transactions!$D:$D))</f>
        <v/>
      </c>
      <c r="J997" s="22" t="str">
        <f>IF($B997="","",SUMIF(Transactions!$F:$F,TEXT(Dashboard!J$3,"mmm-yyyy")&amp;Dashboard!$B997,Transactions!$D:$D))</f>
        <v/>
      </c>
      <c r="K997" s="22" t="str">
        <f>IF($B997="","",SUMIF(Transactions!$F:$F,TEXT(Dashboard!K$3,"mmm-yyyy")&amp;Dashboard!$B997,Transactions!$D:$D))</f>
        <v/>
      </c>
      <c r="L997" s="22" t="str">
        <f>IF($B997="","",SUMIF(Transactions!$F:$F,TEXT(Dashboard!L$3,"mmm-yyyy")&amp;Dashboard!$B997,Transactions!$D:$D))</f>
        <v/>
      </c>
      <c r="M997" s="22" t="str">
        <f>IF($B997="","",SUMIF(Transactions!$F:$F,TEXT(Dashboard!M$3,"mmm-yyyy")&amp;Dashboard!$B997,Transactions!$D:$D))</f>
        <v/>
      </c>
      <c r="N997" s="22" t="str">
        <f>IF($B997="","",SUMIF(Transactions!$F:$F,TEXT(Dashboard!N$3,"mmm-yyyy")&amp;Dashboard!$B997,Transactions!$D:$D))</f>
        <v/>
      </c>
      <c r="O997" s="22" t="str">
        <f>IF($B997="","",SUMIF(Transactions!$F:$F,TEXT(Dashboard!O$3,"mmm-yyyy")&amp;Dashboard!$B997,Transactions!$D:$D))</f>
        <v/>
      </c>
      <c r="P997" s="22" t="str">
        <f t="shared" si="31"/>
        <v/>
      </c>
    </row>
    <row r="998" spans="1:16">
      <c r="A998" s="20" t="str">
        <f t="shared" si="32"/>
        <v/>
      </c>
      <c r="B998" s="21"/>
      <c r="C998" s="22" t="str">
        <f>IF($B998="","",SUMIF(Transactions!$F:$F,TEXT(Dashboard!C$3,"mmm-yyyy")&amp;Dashboard!$B998,Transactions!$D:$D))</f>
        <v/>
      </c>
      <c r="D998" s="22" t="str">
        <f>IF($B998="","",SUMIF(Transactions!$F:$F,TEXT(Dashboard!D$3,"mmm-yyyy")&amp;Dashboard!$B998,Transactions!$D:$D))</f>
        <v/>
      </c>
      <c r="E998" s="22" t="str">
        <f>IF($B998="","",SUMIF(Transactions!$F:$F,TEXT(Dashboard!E$3,"mmm-yyyy")&amp;Dashboard!$B998,Transactions!$D:$D))</f>
        <v/>
      </c>
      <c r="F998" s="22" t="str">
        <f>IF($B998="","",SUMIF(Transactions!$F:$F,TEXT(Dashboard!F$3,"mmm-yyyy")&amp;Dashboard!$B998,Transactions!$D:$D))</f>
        <v/>
      </c>
      <c r="G998" s="22" t="str">
        <f>IF($B998="","",SUMIF(Transactions!$F:$F,TEXT(Dashboard!G$3,"mmm-yyyy")&amp;Dashboard!$B998,Transactions!$D:$D))</f>
        <v/>
      </c>
      <c r="H998" s="22" t="str">
        <f>IF($B998="","",SUMIF(Transactions!$F:$F,TEXT(Dashboard!H$3,"mmm-yyyy")&amp;Dashboard!$B998,Transactions!$D:$D))</f>
        <v/>
      </c>
      <c r="I998" s="22" t="str">
        <f>IF($B998="","",SUMIF(Transactions!$F:$F,TEXT(Dashboard!I$3,"mmm-yyyy")&amp;Dashboard!$B998,Transactions!$D:$D))</f>
        <v/>
      </c>
      <c r="J998" s="22" t="str">
        <f>IF($B998="","",SUMIF(Transactions!$F:$F,TEXT(Dashboard!J$3,"mmm-yyyy")&amp;Dashboard!$B998,Transactions!$D:$D))</f>
        <v/>
      </c>
      <c r="K998" s="22" t="str">
        <f>IF($B998="","",SUMIF(Transactions!$F:$F,TEXT(Dashboard!K$3,"mmm-yyyy")&amp;Dashboard!$B998,Transactions!$D:$D))</f>
        <v/>
      </c>
      <c r="L998" s="22" t="str">
        <f>IF($B998="","",SUMIF(Transactions!$F:$F,TEXT(Dashboard!L$3,"mmm-yyyy")&amp;Dashboard!$B998,Transactions!$D:$D))</f>
        <v/>
      </c>
      <c r="M998" s="22" t="str">
        <f>IF($B998="","",SUMIF(Transactions!$F:$F,TEXT(Dashboard!M$3,"mmm-yyyy")&amp;Dashboard!$B998,Transactions!$D:$D))</f>
        <v/>
      </c>
      <c r="N998" s="22" t="str">
        <f>IF($B998="","",SUMIF(Transactions!$F:$F,TEXT(Dashboard!N$3,"mmm-yyyy")&amp;Dashboard!$B998,Transactions!$D:$D))</f>
        <v/>
      </c>
      <c r="O998" s="22" t="str">
        <f>IF($B998="","",SUMIF(Transactions!$F:$F,TEXT(Dashboard!O$3,"mmm-yyyy")&amp;Dashboard!$B998,Transactions!$D:$D))</f>
        <v/>
      </c>
      <c r="P998" s="22" t="str">
        <f t="shared" si="31"/>
        <v/>
      </c>
    </row>
    <row r="999" spans="1:16">
      <c r="A999" s="20" t="str">
        <f t="shared" si="32"/>
        <v/>
      </c>
      <c r="B999" s="21"/>
      <c r="C999" s="22" t="str">
        <f>IF($B999="","",SUMIF(Transactions!$F:$F,TEXT(Dashboard!C$3,"mmm-yyyy")&amp;Dashboard!$B999,Transactions!$D:$D))</f>
        <v/>
      </c>
      <c r="D999" s="22" t="str">
        <f>IF($B999="","",SUMIF(Transactions!$F:$F,TEXT(Dashboard!D$3,"mmm-yyyy")&amp;Dashboard!$B999,Transactions!$D:$D))</f>
        <v/>
      </c>
      <c r="E999" s="22" t="str">
        <f>IF($B999="","",SUMIF(Transactions!$F:$F,TEXT(Dashboard!E$3,"mmm-yyyy")&amp;Dashboard!$B999,Transactions!$D:$D))</f>
        <v/>
      </c>
      <c r="F999" s="22" t="str">
        <f>IF($B999="","",SUMIF(Transactions!$F:$F,TEXT(Dashboard!F$3,"mmm-yyyy")&amp;Dashboard!$B999,Transactions!$D:$D))</f>
        <v/>
      </c>
      <c r="G999" s="22" t="str">
        <f>IF($B999="","",SUMIF(Transactions!$F:$F,TEXT(Dashboard!G$3,"mmm-yyyy")&amp;Dashboard!$B999,Transactions!$D:$D))</f>
        <v/>
      </c>
      <c r="H999" s="22" t="str">
        <f>IF($B999="","",SUMIF(Transactions!$F:$F,TEXT(Dashboard!H$3,"mmm-yyyy")&amp;Dashboard!$B999,Transactions!$D:$D))</f>
        <v/>
      </c>
      <c r="I999" s="22" t="str">
        <f>IF($B999="","",SUMIF(Transactions!$F:$F,TEXT(Dashboard!I$3,"mmm-yyyy")&amp;Dashboard!$B999,Transactions!$D:$D))</f>
        <v/>
      </c>
      <c r="J999" s="22" t="str">
        <f>IF($B999="","",SUMIF(Transactions!$F:$F,TEXT(Dashboard!J$3,"mmm-yyyy")&amp;Dashboard!$B999,Transactions!$D:$D))</f>
        <v/>
      </c>
      <c r="K999" s="22" t="str">
        <f>IF($B999="","",SUMIF(Transactions!$F:$F,TEXT(Dashboard!K$3,"mmm-yyyy")&amp;Dashboard!$B999,Transactions!$D:$D))</f>
        <v/>
      </c>
      <c r="L999" s="22" t="str">
        <f>IF($B999="","",SUMIF(Transactions!$F:$F,TEXT(Dashboard!L$3,"mmm-yyyy")&amp;Dashboard!$B999,Transactions!$D:$D))</f>
        <v/>
      </c>
      <c r="M999" s="22" t="str">
        <f>IF($B999="","",SUMIF(Transactions!$F:$F,TEXT(Dashboard!M$3,"mmm-yyyy")&amp;Dashboard!$B999,Transactions!$D:$D))</f>
        <v/>
      </c>
      <c r="N999" s="22" t="str">
        <f>IF($B999="","",SUMIF(Transactions!$F:$F,TEXT(Dashboard!N$3,"mmm-yyyy")&amp;Dashboard!$B999,Transactions!$D:$D))</f>
        <v/>
      </c>
      <c r="O999" s="22" t="str">
        <f>IF($B999="","",SUMIF(Transactions!$F:$F,TEXT(Dashboard!O$3,"mmm-yyyy")&amp;Dashboard!$B999,Transactions!$D:$D))</f>
        <v/>
      </c>
      <c r="P999" s="22" t="str">
        <f t="shared" si="31"/>
        <v/>
      </c>
    </row>
    <row r="1000" spans="1:16">
      <c r="A1000" s="20" t="str">
        <f t="shared" si="32"/>
        <v/>
      </c>
      <c r="B1000" s="21"/>
      <c r="C1000" s="22" t="str">
        <f>IF($B1000="","",SUMIF(Transactions!$F:$F,TEXT(Dashboard!C$3,"mmm-yyyy")&amp;Dashboard!$B1000,Transactions!$D:$D))</f>
        <v/>
      </c>
      <c r="D1000" s="22" t="str">
        <f>IF($B1000="","",SUMIF(Transactions!$F:$F,TEXT(Dashboard!D$3,"mmm-yyyy")&amp;Dashboard!$B1000,Transactions!$D:$D))</f>
        <v/>
      </c>
      <c r="E1000" s="22" t="str">
        <f>IF($B1000="","",SUMIF(Transactions!$F:$F,TEXT(Dashboard!E$3,"mmm-yyyy")&amp;Dashboard!$B1000,Transactions!$D:$D))</f>
        <v/>
      </c>
      <c r="F1000" s="22" t="str">
        <f>IF($B1000="","",SUMIF(Transactions!$F:$F,TEXT(Dashboard!F$3,"mmm-yyyy")&amp;Dashboard!$B1000,Transactions!$D:$D))</f>
        <v/>
      </c>
      <c r="G1000" s="22" t="str">
        <f>IF($B1000="","",SUMIF(Transactions!$F:$F,TEXT(Dashboard!G$3,"mmm-yyyy")&amp;Dashboard!$B1000,Transactions!$D:$D))</f>
        <v/>
      </c>
      <c r="H1000" s="22" t="str">
        <f>IF($B1000="","",SUMIF(Transactions!$F:$F,TEXT(Dashboard!H$3,"mmm-yyyy")&amp;Dashboard!$B1000,Transactions!$D:$D))</f>
        <v/>
      </c>
      <c r="I1000" s="22" t="str">
        <f>IF($B1000="","",SUMIF(Transactions!$F:$F,TEXT(Dashboard!I$3,"mmm-yyyy")&amp;Dashboard!$B1000,Transactions!$D:$D))</f>
        <v/>
      </c>
      <c r="J1000" s="22" t="str">
        <f>IF($B1000="","",SUMIF(Transactions!$F:$F,TEXT(Dashboard!J$3,"mmm-yyyy")&amp;Dashboard!$B1000,Transactions!$D:$D))</f>
        <v/>
      </c>
      <c r="K1000" s="22" t="str">
        <f>IF($B1000="","",SUMIF(Transactions!$F:$F,TEXT(Dashboard!K$3,"mmm-yyyy")&amp;Dashboard!$B1000,Transactions!$D:$D))</f>
        <v/>
      </c>
      <c r="L1000" s="22" t="str">
        <f>IF($B1000="","",SUMIF(Transactions!$F:$F,TEXT(Dashboard!L$3,"mmm-yyyy")&amp;Dashboard!$B1000,Transactions!$D:$D))</f>
        <v/>
      </c>
      <c r="M1000" s="22" t="str">
        <f>IF($B1000="","",SUMIF(Transactions!$F:$F,TEXT(Dashboard!M$3,"mmm-yyyy")&amp;Dashboard!$B1000,Transactions!$D:$D))</f>
        <v/>
      </c>
      <c r="N1000" s="22" t="str">
        <f>IF($B1000="","",SUMIF(Transactions!$F:$F,TEXT(Dashboard!N$3,"mmm-yyyy")&amp;Dashboard!$B1000,Transactions!$D:$D))</f>
        <v/>
      </c>
      <c r="O1000" s="22" t="str">
        <f>IF($B1000="","",SUMIF(Transactions!$F:$F,TEXT(Dashboard!O$3,"mmm-yyyy")&amp;Dashboard!$B1000,Transactions!$D:$D))</f>
        <v/>
      </c>
      <c r="P1000" s="22" t="str">
        <f t="shared" si="31"/>
        <v/>
      </c>
    </row>
  </sheetData>
  <sheetProtection algorithmName="SHA-512" hashValue="iptsX8h7A0Hd1Z82ihDN1Qt7ohTpeS/1CJCJbtcEOv6orPg4mpC6C5EG9zd3Cs00sujYTpMsHBvDO1yTqLidWw==" saltValue="eg9gXmTYD3FjMlDxpoSMcg==" spinCount="100000" sheet="1" objects="1" scenarios="1"/>
  <mergeCells count="1">
    <mergeCell ref="B1:C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D99E8F-717D-4289-9128-B465FF561770}">
  <dimension ref="A1:C12"/>
  <sheetViews>
    <sheetView workbookViewId="0">
      <selection activeCell="C8" sqref="C8"/>
    </sheetView>
  </sheetViews>
  <sheetFormatPr defaultRowHeight="15"/>
  <sheetData>
    <row r="1" spans="1:3">
      <c r="A1" t="s">
        <v>12</v>
      </c>
      <c r="B1">
        <v>2021</v>
      </c>
      <c r="C1" t="str">
        <f>Transactions!I7&amp;"-"&amp;Transactions!J7</f>
        <v>-</v>
      </c>
    </row>
    <row r="2" spans="1:3">
      <c r="A2" t="s">
        <v>13</v>
      </c>
      <c r="B2">
        <v>2022</v>
      </c>
      <c r="C2" t="str">
        <f>Transactions!I8&amp;"-"&amp;Transactions!J8</f>
        <v>-</v>
      </c>
    </row>
    <row r="3" spans="1:3">
      <c r="A3" t="s">
        <v>14</v>
      </c>
      <c r="B3">
        <v>2023</v>
      </c>
      <c r="C3" t="str">
        <f>Transactions!I9&amp;"-"&amp;Transactions!J9</f>
        <v>-</v>
      </c>
    </row>
    <row r="4" spans="1:3">
      <c r="A4" t="s">
        <v>15</v>
      </c>
      <c r="B4">
        <v>2024</v>
      </c>
      <c r="C4" t="str">
        <f>Transactions!I10&amp;"-"&amp;Transactions!J10</f>
        <v>-</v>
      </c>
    </row>
    <row r="5" spans="1:3">
      <c r="A5" t="s">
        <v>16</v>
      </c>
      <c r="B5">
        <v>2025</v>
      </c>
      <c r="C5" t="str">
        <f>Transactions!I11&amp;"-"&amp;Transactions!J11</f>
        <v>-</v>
      </c>
    </row>
    <row r="6" spans="1:3">
      <c r="A6" t="s">
        <v>17</v>
      </c>
      <c r="C6" t="str">
        <f>Transactions!I12&amp;"-"&amp;Transactions!J12</f>
        <v>-</v>
      </c>
    </row>
    <row r="7" spans="1:3">
      <c r="A7" t="s">
        <v>18</v>
      </c>
      <c r="C7" t="str">
        <f>Transactions!I13&amp;"-"&amp;Transactions!J13</f>
        <v>-</v>
      </c>
    </row>
    <row r="8" spans="1:3">
      <c r="A8" t="s">
        <v>19</v>
      </c>
      <c r="C8" t="str">
        <f>Transactions!I14&amp;"-"&amp;Transactions!J14</f>
        <v>-</v>
      </c>
    </row>
    <row r="9" spans="1:3">
      <c r="A9" t="s">
        <v>20</v>
      </c>
      <c r="C9" t="str">
        <f>Transactions!I15&amp;"-"&amp;Transactions!J15</f>
        <v>-</v>
      </c>
    </row>
    <row r="10" spans="1:3">
      <c r="A10" t="s">
        <v>21</v>
      </c>
      <c r="C10" t="str">
        <f>Transactions!I16&amp;"-"&amp;Transactions!J16</f>
        <v>-</v>
      </c>
    </row>
    <row r="11" spans="1:3">
      <c r="A11" t="s">
        <v>22</v>
      </c>
      <c r="C11" t="str">
        <f>Transactions!I17&amp;"-"&amp;Transactions!J17</f>
        <v>-</v>
      </c>
    </row>
    <row r="12" spans="1:3">
      <c r="A12" t="s">
        <v>23</v>
      </c>
      <c r="C12" t="str">
        <f>Transactions!I18&amp;"-"&amp;Transactions!J18</f>
        <v>-</v>
      </c>
    </row>
  </sheetData>
  <sheetProtection algorithmName="SHA-512" hashValue="7MIPu+ZPdkvDnyKokhKE8ch2q89L65n01mZiaOfFlEZWJzjPUdCOA1/LD+H9NpdXPwY8jg1yTqGcHZWDhVx7Vg==" saltValue="2Rb0oSQ+6AEEsFcDqJd1U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F36F00577854C852E35E2E4D502A0" ma:contentTypeVersion="2" ma:contentTypeDescription="Create a new document." ma:contentTypeScope="" ma:versionID="c563f49653461e4ac9d2af2614debe9c">
  <xsd:schema xmlns:xsd="http://www.w3.org/2001/XMLSchema" xmlns:xs="http://www.w3.org/2001/XMLSchema" xmlns:p="http://schemas.microsoft.com/office/2006/metadata/properties" xmlns:ns2="82dd354c-f67f-4eb4-8cb5-33bce95154c2" targetNamespace="http://schemas.microsoft.com/office/2006/metadata/properties" ma:root="true" ma:fieldsID="29addecd524da848430cdb54d5a98d43" ns2:_="">
    <xsd:import namespace="82dd354c-f67f-4eb4-8cb5-33bce95154c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dd354c-f67f-4eb4-8cb5-33bce95154c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3E8283-582C-41A2-B015-ED809E74C4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26285E-1A04-4A21-820D-AC74AF8FF9A8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EB3989E-81D8-4850-9DAA-E7D8DC6585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dd354c-f67f-4eb4-8cb5-33bce95154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Transactions</vt:lpstr>
      <vt:lpstr>Dashboard</vt:lpstr>
      <vt:lpstr>Data Validation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Yazid ROSLAN (IMDA)</dc:creator>
  <cp:lastModifiedBy>Johnathan LEOW (IMDA)</cp:lastModifiedBy>
  <dcterms:created xsi:type="dcterms:W3CDTF">2022-10-26T08:28:53Z</dcterms:created>
  <dcterms:modified xsi:type="dcterms:W3CDTF">2024-03-25T09:06:05Z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0x0101001F4F36F00577854C852E35E2E4D502A0</vt:lpwstr>
  </property>
  <property fmtid="{D5CDD505-2E9C-101B-9397-08002B2CF9AE}" pid="3" name="MSIP_Label_54803508-8490-4252-b331-d9b72689e942_Enabled">
    <vt:lpwstr>true</vt:lpwstr>
  </property>
  <property fmtid="{D5CDD505-2E9C-101B-9397-08002B2CF9AE}" pid="4" name="MSIP_Label_54803508-8490-4252-b331-d9b72689e942_SetDate">
    <vt:lpwstr>2022-10-27T07:58:45Z</vt:lpwstr>
  </property>
  <property fmtid="{D5CDD505-2E9C-101B-9397-08002B2CF9AE}" pid="5" name="MSIP_Label_54803508-8490-4252-b331-d9b72689e942_Method">
    <vt:lpwstr>Privileged</vt:lpwstr>
  </property>
  <property fmtid="{D5CDD505-2E9C-101B-9397-08002B2CF9AE}" pid="6" name="MSIP_Label_54803508-8490-4252-b331-d9b72689e942_Name">
    <vt:lpwstr>Non Sensitive_0</vt:lpwstr>
  </property>
  <property fmtid="{D5CDD505-2E9C-101B-9397-08002B2CF9AE}" pid="7" name="MSIP_Label_54803508-8490-4252-b331-d9b72689e942_SiteId">
    <vt:lpwstr>0b11c524-9a1c-4e1b-84cb-6336aefc2243</vt:lpwstr>
  </property>
  <property fmtid="{D5CDD505-2E9C-101B-9397-08002B2CF9AE}" pid="8" name="MSIP_Label_54803508-8490-4252-b331-d9b72689e942_ActionId">
    <vt:lpwstr>82e7b3c3-0c31-44d6-8d9b-0f474c88a6e5</vt:lpwstr>
  </property>
  <property fmtid="{D5CDD505-2E9C-101B-9397-08002B2CF9AE}" pid="9" name="MSIP_Label_54803508-8490-4252-b331-d9b72689e942_ContentBits">
    <vt:lpwstr>0</vt:lpwstr>
  </property>
</Properties>
</file>