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xr:revisionPtr revIDLastSave="0" documentId="8_{2B50680D-ED9C-4335-A5BF-E2475DD7E413}" xr6:coauthVersionLast="31" xr6:coauthVersionMax="31" xr10:uidLastSave="{00000000-0000-0000-0000-000000000000}"/>
  <bookViews>
    <workbookView xWindow="0" yWindow="0" windowWidth="20490" windowHeight="7620" xr2:uid="{00000000-000D-0000-FFFF-FFFF00000000}"/>
  </bookViews>
  <sheets>
    <sheet name="SME Self-Assessment Checklist" sheetId="6" r:id="rId1"/>
    <sheet name="Computation" sheetId="3" state="hidden" r:id="rId2"/>
  </sheets>
  <definedNames>
    <definedName name="_xlnm._FilterDatabase" localSheetId="1" hidden="1">Computation!$E$6:$E$13</definedName>
    <definedName name="_xlnm._FilterDatabase" localSheetId="0" hidden="1">'SME Self-Assessment Checklist'!$B$12:$F$24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3" l="1"/>
  <c r="C42" i="3" s="1"/>
  <c r="L25" i="3"/>
  <c r="M24" i="3"/>
  <c r="C41" i="3" s="1"/>
  <c r="L24" i="3"/>
  <c r="M23" i="3"/>
  <c r="C40" i="3" s="1"/>
  <c r="L23" i="3"/>
  <c r="M22" i="3"/>
  <c r="C39" i="3" s="1"/>
  <c r="L22" i="3"/>
  <c r="M21" i="3"/>
  <c r="L21" i="3"/>
  <c r="M20" i="3"/>
  <c r="C38" i="3" s="1"/>
  <c r="L20" i="3"/>
  <c r="M19" i="3"/>
  <c r="C37" i="3" s="1"/>
  <c r="L19" i="3"/>
  <c r="M18" i="3"/>
  <c r="C36" i="3" s="1"/>
  <c r="L18" i="3"/>
  <c r="M17" i="3"/>
  <c r="L17" i="3"/>
  <c r="M16" i="3"/>
  <c r="L16" i="3"/>
  <c r="M15" i="3"/>
  <c r="C35" i="3" s="1"/>
  <c r="L15" i="3"/>
  <c r="M14" i="3"/>
  <c r="C34" i="3" s="1"/>
  <c r="L14" i="3"/>
  <c r="M13" i="3"/>
  <c r="L13" i="3"/>
  <c r="M12" i="3"/>
  <c r="C33" i="3" s="1"/>
  <c r="B34" i="3" s="1"/>
  <c r="L12" i="3"/>
  <c r="M11" i="3"/>
  <c r="L11" i="3"/>
  <c r="M10" i="3"/>
  <c r="L10" i="3"/>
  <c r="M9" i="3"/>
  <c r="L9" i="3"/>
  <c r="M8" i="3"/>
  <c r="L8" i="3"/>
  <c r="M7" i="3"/>
  <c r="L7" i="3"/>
  <c r="M6" i="3"/>
  <c r="C30" i="3" s="1"/>
  <c r="B31" i="3" s="1"/>
  <c r="G30" i="3" s="1"/>
  <c r="B39" i="6" s="1"/>
  <c r="L6" i="3"/>
  <c r="F16" i="6"/>
  <c r="F15" i="6"/>
  <c r="F14" i="6"/>
  <c r="G17" i="6" s="1"/>
  <c r="B39" i="3" l="1"/>
</calcChain>
</file>

<file path=xl/sharedStrings.xml><?xml version="1.0" encoding="utf-8"?>
<sst xmlns="http://schemas.openxmlformats.org/spreadsheetml/2006/main" count="287" uniqueCount="78">
  <si>
    <t>Question</t>
  </si>
  <si>
    <t>Option 1</t>
  </si>
  <si>
    <t>Option 2</t>
  </si>
  <si>
    <t>Option 3</t>
  </si>
  <si>
    <t>Option 4</t>
  </si>
  <si>
    <t>Option 5</t>
  </si>
  <si>
    <t>Yes</t>
  </si>
  <si>
    <t>No</t>
  </si>
  <si>
    <t>S/N</t>
  </si>
  <si>
    <t>Nature of Question</t>
  </si>
  <si>
    <t>SME Self-Asssessment Checklist</t>
  </si>
  <si>
    <t>Sector:</t>
  </si>
  <si>
    <t>No Entry</t>
  </si>
  <si>
    <t>For every question, please choose the option that best describes your business</t>
  </si>
  <si>
    <t>Analysis</t>
  </si>
  <si>
    <t>Stage 1</t>
  </si>
  <si>
    <t>Stage 2</t>
  </si>
  <si>
    <t>Stage 3</t>
  </si>
  <si>
    <t>Recommendation</t>
  </si>
  <si>
    <r>
      <t xml:space="preserve">SME Self-Asssessment Checklist </t>
    </r>
    <r>
      <rPr>
        <b/>
        <i/>
        <sz val="14"/>
        <color rgb="FFC00000"/>
        <rFont val="Calibri"/>
        <family val="2"/>
        <scheme val="minor"/>
      </rPr>
      <t>(For Consultant/Business Advisor Use)</t>
    </r>
  </si>
  <si>
    <t>Your Digital Readiness Assessment:</t>
  </si>
  <si>
    <t>Company Name:</t>
  </si>
  <si>
    <t>SME Answers</t>
  </si>
  <si>
    <t>Select</t>
  </si>
  <si>
    <t>&lt;Optional&gt;</t>
  </si>
  <si>
    <t>Instructions</t>
  </si>
  <si>
    <t xml:space="preserve">3. Your "Digital Readiness Assessment" will be computed at the end of this page once you have completed the checklist. </t>
  </si>
  <si>
    <t>If you would like a more in-depth assessment and advisory, please speak with our friendly business advisors @ SME Centres.</t>
  </si>
  <si>
    <t xml:space="preserve">1.The purpose of the self-assessment checklist is for you to assess where you are on the digitalisation roadmap. </t>
  </si>
  <si>
    <r>
      <t xml:space="preserve">2. Please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questions in this checklist for an accurate assessment. </t>
    </r>
  </si>
  <si>
    <t>stage 2</t>
  </si>
  <si>
    <t>stage 1</t>
  </si>
  <si>
    <t>count</t>
  </si>
  <si>
    <t>Count</t>
  </si>
  <si>
    <t>FINAL RESULT</t>
  </si>
  <si>
    <t>stage 1-2</t>
  </si>
  <si>
    <t>stage 2-3</t>
  </si>
  <si>
    <t>stage 3</t>
  </si>
  <si>
    <t>Result (stage 1)</t>
  </si>
  <si>
    <t>Result (stage 2)</t>
  </si>
  <si>
    <t>Result (stage 3)</t>
  </si>
  <si>
    <t>-</t>
  </si>
  <si>
    <t>Industry:</t>
  </si>
  <si>
    <t>Wholesale Trade</t>
  </si>
  <si>
    <t>Enterprise Resource Planning</t>
  </si>
  <si>
    <t>Do you have a system that manages suppliers and products, and create and process purchase orders?</t>
  </si>
  <si>
    <t xml:space="preserve">Do you have a system that manages inventory within a warehouse - receiving, putaway, picking, packing, stocktake and  movement of products?
</t>
  </si>
  <si>
    <t xml:space="preserve">Do you have a system that manages order fulfilments - picking, packing and delivery of products to end customers or channel partners?
</t>
  </si>
  <si>
    <t xml:space="preserve">Do you have a system that manages customers and analyse their profile, needs and preferences?
</t>
  </si>
  <si>
    <t xml:space="preserve">Do you have a system that manages employees through work scheduling, performance tracking and skills upgrading?
</t>
  </si>
  <si>
    <t>Do you have a system that manages customers, sales orders, products and pricing information?</t>
  </si>
  <si>
    <t>B2B e-Marketplace</t>
  </si>
  <si>
    <t xml:space="preserve">Do you sell your  products through e-commerce platforms?
</t>
  </si>
  <si>
    <t xml:space="preserve">Do you source and buy products through e-commerce platforms?
</t>
  </si>
  <si>
    <t>e-Procurement Hub</t>
  </si>
  <si>
    <t>Are you currently on a customer's procurement online platform?</t>
  </si>
  <si>
    <t>e-Invoice / e-Payment Management</t>
  </si>
  <si>
    <t>Do you e-invoice your customers?</t>
  </si>
  <si>
    <t>Does your suppliers bill you using e-invoice?</t>
  </si>
  <si>
    <t>Do you accept e-payment as a mode of payment?</t>
  </si>
  <si>
    <t>Predictive Sales Trend for Automation of Sourcing and Purchasing</t>
  </si>
  <si>
    <t>Are you using artificial intellengence to predict sales trends?</t>
  </si>
  <si>
    <t>Do you automate the sourcing and purchasing of products?</t>
  </si>
  <si>
    <t xml:space="preserve">Predictive Price Analytics
</t>
  </si>
  <si>
    <t>Are you using artificial intellengence to predict pricing for different customer segments?</t>
  </si>
  <si>
    <t>Do you use artificial intellegence to process and analyse complex trade data?</t>
  </si>
  <si>
    <t xml:space="preserve">Product Authentication
</t>
  </si>
  <si>
    <t>Are you able to provide assurance on the authenticity of the products sold and distributed?</t>
  </si>
  <si>
    <t>B2B Trade Facilitation Platforms</t>
  </si>
  <si>
    <t>Trade Financing</t>
  </si>
  <si>
    <t>Are you using B2B Trade Facilitation platforms?</t>
  </si>
  <si>
    <t>Are you using a digital solution for Trade Financing?</t>
  </si>
  <si>
    <t>Artificial Intelligence for Processing Trade Settlement</t>
  </si>
  <si>
    <t>Blockchain for Trade Documentation</t>
  </si>
  <si>
    <t>Are you using Blockchain or other electronic document solutions for Trade Documentation?</t>
  </si>
  <si>
    <t>Enterprise Resource Plannning</t>
  </si>
  <si>
    <t>IMDA Wholesale Trade Industry Digital Guide - SME Self-Assessment Checklist - Version 1.0</t>
  </si>
  <si>
    <t>Updated on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</si>
</sst>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Protection="1"/>
    <xf numFmtId="0" fontId="4" fillId="0" borderId="0" xfId="0" applyFont="1" applyProtection="1"/>
    <xf numFmtId="0" fontId="0" fillId="0" borderId="0" xfId="0" applyAlignment="1" applyProtection="1">
      <alignment horizont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9" fontId="0" fillId="0" borderId="3" xfId="0" applyNumberForma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top" wrapText="1"/>
    </xf>
    <xf numFmtId="0" fontId="1" fillId="6" borderId="16" xfId="0" applyFont="1" applyFill="1" applyBorder="1" applyProtection="1"/>
    <xf numFmtId="0" fontId="0" fillId="6" borderId="17" xfId="0" applyFill="1" applyBorder="1" applyAlignment="1" applyProtection="1">
      <alignment horizontal="center" wrapText="1"/>
    </xf>
    <xf numFmtId="0" fontId="0" fillId="6" borderId="18" xfId="0" applyFill="1" applyBorder="1" applyProtection="1"/>
    <xf numFmtId="0" fontId="0" fillId="6" borderId="0" xfId="0" applyFill="1" applyBorder="1" applyProtection="1"/>
    <xf numFmtId="0" fontId="7" fillId="0" borderId="0" xfId="0" applyFont="1" applyProtection="1"/>
    <xf numFmtId="0" fontId="1" fillId="0" borderId="20" xfId="0" applyFont="1" applyBorder="1" applyProtection="1"/>
    <xf numFmtId="0" fontId="0" fillId="0" borderId="21" xfId="0" applyBorder="1" applyAlignment="1" applyProtection="1">
      <alignment horizontal="center" wrapText="1"/>
    </xf>
    <xf numFmtId="0" fontId="0" fillId="0" borderId="22" xfId="0" applyBorder="1" applyProtection="1"/>
    <xf numFmtId="0" fontId="0" fillId="0" borderId="0" xfId="0" applyBorder="1" applyProtection="1"/>
    <xf numFmtId="0" fontId="1" fillId="0" borderId="14" xfId="0" applyFont="1" applyBorder="1" applyAlignment="1" applyProtection="1">
      <alignment horizontal="left"/>
    </xf>
    <xf numFmtId="0" fontId="0" fillId="0" borderId="15" xfId="0" applyBorder="1" applyProtection="1"/>
    <xf numFmtId="0" fontId="1" fillId="0" borderId="14" xfId="0" applyFont="1" applyBorder="1" applyProtection="1"/>
    <xf numFmtId="0" fontId="1" fillId="0" borderId="23" xfId="0" applyFont="1" applyBorder="1" applyProtection="1"/>
    <xf numFmtId="0" fontId="0" fillId="0" borderId="24" xfId="0" applyBorder="1" applyAlignment="1" applyProtection="1">
      <alignment horizontal="center" wrapText="1"/>
    </xf>
    <xf numFmtId="0" fontId="0" fillId="0" borderId="25" xfId="0" applyBorder="1" applyProtection="1"/>
    <xf numFmtId="0" fontId="1" fillId="0" borderId="10" xfId="0" applyFont="1" applyBorder="1" applyProtection="1"/>
    <xf numFmtId="0" fontId="0" fillId="0" borderId="11" xfId="0" applyBorder="1" applyAlignment="1" applyProtection="1">
      <alignment horizontal="center" wrapText="1"/>
    </xf>
    <xf numFmtId="0" fontId="0" fillId="0" borderId="19" xfId="0" applyBorder="1" applyProtection="1"/>
    <xf numFmtId="0" fontId="4" fillId="0" borderId="0" xfId="0" applyFont="1" applyAlignment="1" applyProtection="1"/>
    <xf numFmtId="0" fontId="4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top" wrapText="1"/>
    </xf>
    <xf numFmtId="0" fontId="4" fillId="7" borderId="3" xfId="0" applyFont="1" applyFill="1" applyBorder="1" applyAlignment="1" applyProtection="1">
      <alignment vertical="top" wrapText="1"/>
    </xf>
    <xf numFmtId="0" fontId="0" fillId="7" borderId="3" xfId="0" applyFill="1" applyBorder="1" applyAlignment="1" applyProtection="1">
      <alignment horizontal="center" vertical="top" wrapText="1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4" fillId="9" borderId="7" xfId="0" applyFont="1" applyFill="1" applyBorder="1" applyAlignment="1" applyProtection="1">
      <alignment horizontal="center" vertical="top" wrapText="1"/>
    </xf>
    <xf numFmtId="0" fontId="4" fillId="9" borderId="3" xfId="0" applyFont="1" applyFill="1" applyBorder="1" applyAlignment="1" applyProtection="1">
      <alignment vertical="top" wrapText="1"/>
    </xf>
    <xf numFmtId="0" fontId="4" fillId="9" borderId="3" xfId="0" applyFont="1" applyFill="1" applyBorder="1" applyAlignment="1" applyProtection="1">
      <alignment horizontal="center" vertical="top" wrapText="1"/>
    </xf>
    <xf numFmtId="0" fontId="4" fillId="10" borderId="7" xfId="0" applyFont="1" applyFill="1" applyBorder="1" applyAlignment="1" applyProtection="1">
      <alignment vertical="top" wrapText="1"/>
    </xf>
    <xf numFmtId="0" fontId="4" fillId="10" borderId="7" xfId="0" applyFont="1" applyFill="1" applyBorder="1" applyAlignment="1" applyProtection="1">
      <alignment horizontal="center" vertical="top" wrapText="1"/>
    </xf>
    <xf numFmtId="0" fontId="4" fillId="10" borderId="3" xfId="0" applyFont="1" applyFill="1" applyBorder="1" applyAlignment="1" applyProtection="1">
      <alignment horizontal="center" vertical="top" wrapText="1"/>
    </xf>
    <xf numFmtId="0" fontId="14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14" fillId="0" borderId="0" xfId="0" applyFont="1" applyFill="1" applyAlignment="1" applyProtection="1">
      <alignment vertical="top"/>
    </xf>
    <xf numFmtId="0" fontId="14" fillId="0" borderId="0" xfId="0" applyFont="1" applyFill="1" applyAlignment="1" applyProtection="1">
      <alignment horizontal="left" vertical="top"/>
    </xf>
    <xf numFmtId="0" fontId="14" fillId="0" borderId="0" xfId="0" applyFont="1" applyFill="1" applyAlignment="1" applyProtection="1">
      <alignment horizontal="center" vertical="top"/>
    </xf>
    <xf numFmtId="0" fontId="14" fillId="0" borderId="0" xfId="0" applyFont="1" applyAlignment="1" applyProtection="1">
      <alignment horizontal="center" vertical="top"/>
    </xf>
    <xf numFmtId="0" fontId="14" fillId="0" borderId="0" xfId="0" applyFont="1" applyProtection="1"/>
    <xf numFmtId="0" fontId="13" fillId="0" borderId="0" xfId="0" applyFont="1" applyProtection="1"/>
    <xf numFmtId="0" fontId="15" fillId="0" borderId="0" xfId="0" applyFont="1" applyProtection="1"/>
    <xf numFmtId="16" fontId="0" fillId="0" borderId="0" xfId="0" quotePrefix="1" applyNumberFormat="1" applyProtection="1"/>
    <xf numFmtId="0" fontId="0" fillId="0" borderId="0" xfId="0" applyAlignment="1" applyProtection="1">
      <alignment horizontal="left"/>
    </xf>
    <xf numFmtId="0" fontId="0" fillId="0" borderId="22" xfId="0" applyFill="1" applyBorder="1" applyProtection="1"/>
    <xf numFmtId="0" fontId="0" fillId="0" borderId="26" xfId="0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6" fillId="9" borderId="3" xfId="0" applyFont="1" applyFill="1" applyBorder="1" applyAlignment="1" applyProtection="1">
      <alignment vertical="top" wrapText="1"/>
    </xf>
    <xf numFmtId="0" fontId="1" fillId="0" borderId="32" xfId="0" applyFont="1" applyBorder="1" applyAlignment="1" applyProtection="1">
      <alignment horizontal="left"/>
    </xf>
    <xf numFmtId="0" fontId="0" fillId="0" borderId="33" xfId="0" applyBorder="1" applyProtection="1"/>
    <xf numFmtId="0" fontId="2" fillId="0" borderId="0" xfId="0" applyFont="1" applyAlignment="1" applyProtection="1">
      <alignment horizontal="left" vertical="center"/>
    </xf>
    <xf numFmtId="0" fontId="3" fillId="5" borderId="16" xfId="0" applyFont="1" applyFill="1" applyBorder="1" applyAlignment="1" applyProtection="1">
      <alignment vertical="top"/>
    </xf>
    <xf numFmtId="0" fontId="3" fillId="5" borderId="17" xfId="0" applyFont="1" applyFill="1" applyBorder="1" applyAlignment="1" applyProtection="1">
      <alignment vertical="top"/>
    </xf>
    <xf numFmtId="0" fontId="3" fillId="5" borderId="18" xfId="0" applyFont="1" applyFill="1" applyBorder="1" applyAlignment="1" applyProtection="1">
      <alignment vertical="top"/>
    </xf>
    <xf numFmtId="0" fontId="5" fillId="8" borderId="16" xfId="0" applyFont="1" applyFill="1" applyBorder="1" applyAlignment="1" applyProtection="1">
      <alignment vertical="center" wrapText="1"/>
    </xf>
    <xf numFmtId="0" fontId="5" fillId="8" borderId="17" xfId="0" applyFont="1" applyFill="1" applyBorder="1" applyAlignment="1" applyProtection="1">
      <alignment vertical="center" wrapText="1"/>
    </xf>
    <xf numFmtId="0" fontId="5" fillId="8" borderId="18" xfId="0" applyFont="1" applyFill="1" applyBorder="1" applyAlignment="1" applyProtection="1">
      <alignment vertical="center" wrapText="1"/>
    </xf>
    <xf numFmtId="0" fontId="5" fillId="8" borderId="27" xfId="0" applyFont="1" applyFill="1" applyBorder="1" applyAlignment="1" applyProtection="1">
      <alignment vertical="center" wrapText="1"/>
    </xf>
    <xf numFmtId="0" fontId="5" fillId="8" borderId="28" xfId="0" applyFont="1" applyFill="1" applyBorder="1" applyAlignment="1" applyProtection="1">
      <alignment vertical="center" wrapText="1"/>
    </xf>
    <xf numFmtId="0" fontId="5" fillId="8" borderId="29" xfId="0" applyFont="1" applyFill="1" applyBorder="1" applyAlignment="1" applyProtection="1">
      <alignment vertical="center" wrapText="1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8" fillId="2" borderId="30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 applyProtection="1">
      <alignment horizontal="center" vertical="center" wrapText="1"/>
    </xf>
    <xf numFmtId="0" fontId="11" fillId="6" borderId="6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showGridLines="0" tabSelected="1" zoomScale="70" zoomScaleNormal="70" workbookViewId="0">
      <pane xSplit="4" ySplit="13" topLeftCell="E14" activePane="bottomRight" state="frozen"/>
      <selection pane="topRight" activeCell="E1" sqref="E1"/>
      <selection pane="bottomLeft" activeCell="A7" sqref="A7"/>
      <selection pane="bottomRight" activeCell="F18" sqref="F18"/>
    </sheetView>
  </sheetViews>
  <sheetFormatPr defaultColWidth="9.140625" defaultRowHeight="15.75" x14ac:dyDescent="0.25"/>
  <cols>
    <col min="1" max="1" width="2.42578125" style="8" customWidth="1"/>
    <col min="2" max="2" width="30.5703125" style="8" customWidth="1"/>
    <col min="3" max="3" width="4.42578125" style="51" customWidth="1"/>
    <col min="4" max="4" width="72.42578125" style="8" customWidth="1"/>
    <col min="5" max="5" width="44.140625" style="41" customWidth="1"/>
    <col min="6" max="6" width="49" style="81" customWidth="1"/>
    <col min="7" max="7" width="9.140625" style="81"/>
    <col min="8" max="8" width="12.42578125" style="81" customWidth="1"/>
    <col min="9" max="13" width="9.140625" style="81"/>
    <col min="14" max="16384" width="9.140625" style="8"/>
  </cols>
  <sheetData>
    <row r="1" spans="2:13" s="39" customFormat="1" ht="23.45" customHeight="1" x14ac:dyDescent="0.25">
      <c r="C1" s="40"/>
      <c r="E1" s="41"/>
      <c r="F1" s="72"/>
      <c r="G1" s="72" t="s">
        <v>32</v>
      </c>
      <c r="H1" s="72">
        <v>0</v>
      </c>
      <c r="I1" s="72" t="s">
        <v>33</v>
      </c>
      <c r="J1" s="72">
        <v>0</v>
      </c>
      <c r="K1" s="72" t="s">
        <v>33</v>
      </c>
      <c r="L1" s="72">
        <v>0</v>
      </c>
      <c r="M1" s="72"/>
    </row>
    <row r="2" spans="2:13" s="42" customFormat="1" ht="14.45" customHeight="1" x14ac:dyDescent="0.25">
      <c r="B2" s="42" t="s">
        <v>10</v>
      </c>
      <c r="C2" s="43"/>
      <c r="E2" s="41"/>
      <c r="F2" s="73"/>
      <c r="G2" s="73">
        <v>0</v>
      </c>
      <c r="H2" s="73" t="s">
        <v>41</v>
      </c>
      <c r="I2" s="73">
        <v>0</v>
      </c>
      <c r="J2" s="73" t="s">
        <v>41</v>
      </c>
      <c r="K2" s="73">
        <v>0</v>
      </c>
      <c r="L2" s="73" t="s">
        <v>41</v>
      </c>
      <c r="M2" s="73"/>
    </row>
    <row r="3" spans="2:13" s="42" customFormat="1" ht="14.45" customHeight="1" x14ac:dyDescent="0.25">
      <c r="B3" s="42" t="s">
        <v>42</v>
      </c>
      <c r="C3" s="43" t="s">
        <v>43</v>
      </c>
      <c r="E3" s="41"/>
      <c r="F3" s="73"/>
      <c r="G3" s="73">
        <v>1</v>
      </c>
      <c r="H3" s="73" t="s">
        <v>31</v>
      </c>
      <c r="I3" s="73">
        <v>1</v>
      </c>
      <c r="J3" s="73" t="s">
        <v>30</v>
      </c>
      <c r="K3" s="73">
        <v>1</v>
      </c>
      <c r="L3" s="72" t="s">
        <v>17</v>
      </c>
      <c r="M3" s="73"/>
    </row>
    <row r="4" spans="2:13" s="42" customFormat="1" ht="9.6" customHeight="1" thickBot="1" x14ac:dyDescent="0.3">
      <c r="C4" s="43"/>
      <c r="E4" s="41"/>
      <c r="F4" s="73"/>
      <c r="G4" s="73">
        <v>2</v>
      </c>
      <c r="H4" s="73" t="s">
        <v>31</v>
      </c>
      <c r="I4" s="73">
        <v>2</v>
      </c>
      <c r="J4" s="73" t="s">
        <v>30</v>
      </c>
      <c r="K4" s="73">
        <v>2</v>
      </c>
      <c r="L4" s="73" t="s">
        <v>17</v>
      </c>
      <c r="M4" s="73"/>
    </row>
    <row r="5" spans="2:13" s="42" customFormat="1" ht="16.5" thickBot="1" x14ac:dyDescent="0.3">
      <c r="B5" s="42" t="s">
        <v>21</v>
      </c>
      <c r="C5" s="43"/>
      <c r="D5" s="105" t="s">
        <v>24</v>
      </c>
      <c r="E5" s="106"/>
      <c r="F5" s="73"/>
      <c r="G5" s="73">
        <v>3</v>
      </c>
      <c r="H5" s="73" t="s">
        <v>31</v>
      </c>
      <c r="I5" s="73">
        <v>3</v>
      </c>
      <c r="J5" s="73" t="s">
        <v>30</v>
      </c>
      <c r="K5" s="73">
        <v>3</v>
      </c>
      <c r="L5" s="73" t="s">
        <v>17</v>
      </c>
      <c r="M5" s="73"/>
    </row>
    <row r="6" spans="2:13" s="42" customFormat="1" ht="6.95" customHeight="1" x14ac:dyDescent="0.25">
      <c r="C6" s="43"/>
      <c r="D6" s="44"/>
      <c r="E6" s="44"/>
      <c r="F6" s="73"/>
      <c r="G6" s="73">
        <v>4</v>
      </c>
      <c r="H6" s="73" t="s">
        <v>35</v>
      </c>
      <c r="I6" s="73">
        <v>4</v>
      </c>
      <c r="J6" s="73" t="s">
        <v>36</v>
      </c>
      <c r="K6" s="73"/>
      <c r="L6" s="73"/>
      <c r="M6" s="73"/>
    </row>
    <row r="7" spans="2:13" s="42" customFormat="1" ht="12" customHeight="1" x14ac:dyDescent="0.25">
      <c r="B7" s="45" t="s">
        <v>25</v>
      </c>
      <c r="C7" s="43"/>
      <c r="D7" s="44"/>
      <c r="E7" s="44"/>
      <c r="F7" s="73"/>
      <c r="G7" s="73">
        <v>5</v>
      </c>
      <c r="H7" s="73" t="s">
        <v>30</v>
      </c>
      <c r="I7" s="73">
        <v>5</v>
      </c>
      <c r="J7" s="73" t="s">
        <v>36</v>
      </c>
      <c r="K7" s="73"/>
      <c r="L7" s="73"/>
      <c r="M7" s="73"/>
    </row>
    <row r="8" spans="2:13" s="52" customFormat="1" x14ac:dyDescent="0.25">
      <c r="B8" s="107" t="s">
        <v>28</v>
      </c>
      <c r="C8" s="107"/>
      <c r="D8" s="107"/>
      <c r="E8" s="107"/>
      <c r="F8" s="74"/>
      <c r="G8" s="73">
        <v>6</v>
      </c>
      <c r="H8" s="73" t="s">
        <v>30</v>
      </c>
      <c r="I8" s="73">
        <v>6</v>
      </c>
      <c r="J8" s="73" t="s">
        <v>37</v>
      </c>
      <c r="K8" s="74"/>
      <c r="L8" s="74"/>
      <c r="M8" s="74"/>
    </row>
    <row r="9" spans="2:13" s="52" customFormat="1" ht="15" x14ac:dyDescent="0.25">
      <c r="B9" s="107" t="s">
        <v>29</v>
      </c>
      <c r="C9" s="107"/>
      <c r="D9" s="107"/>
      <c r="E9" s="107"/>
      <c r="F9" s="74"/>
      <c r="G9" s="74"/>
      <c r="H9" s="74"/>
      <c r="I9" s="74"/>
      <c r="J9" s="74"/>
      <c r="K9" s="74"/>
      <c r="L9" s="74"/>
      <c r="M9" s="74"/>
    </row>
    <row r="10" spans="2:13" s="52" customFormat="1" ht="15" x14ac:dyDescent="0.25">
      <c r="B10" s="107" t="s">
        <v>26</v>
      </c>
      <c r="C10" s="107"/>
      <c r="D10" s="107"/>
      <c r="E10" s="107"/>
      <c r="F10" s="74"/>
      <c r="G10" s="74"/>
      <c r="H10" s="74"/>
      <c r="I10" s="74"/>
      <c r="J10" s="74"/>
      <c r="K10" s="74"/>
      <c r="L10" s="74"/>
      <c r="M10" s="74"/>
    </row>
    <row r="11" spans="2:13" s="39" customFormat="1" ht="6.95" customHeight="1" thickBot="1" x14ac:dyDescent="0.3">
      <c r="C11" s="46"/>
      <c r="E11" s="47"/>
      <c r="F11" s="72"/>
      <c r="G11" s="72"/>
      <c r="H11" s="72"/>
      <c r="I11" s="72"/>
      <c r="J11" s="72"/>
      <c r="K11" s="72"/>
      <c r="L11" s="72"/>
      <c r="M11" s="72"/>
    </row>
    <row r="12" spans="2:13" s="39" customFormat="1" ht="15" customHeight="1" x14ac:dyDescent="0.25">
      <c r="B12" s="108" t="s">
        <v>9</v>
      </c>
      <c r="C12" s="110" t="s">
        <v>8</v>
      </c>
      <c r="D12" s="110" t="s">
        <v>0</v>
      </c>
      <c r="E12" s="112" t="s">
        <v>13</v>
      </c>
      <c r="F12" s="72"/>
      <c r="G12" s="72"/>
      <c r="H12" s="72"/>
      <c r="I12" s="72"/>
      <c r="J12" s="72"/>
      <c r="K12" s="72"/>
      <c r="L12" s="72"/>
      <c r="M12" s="72"/>
    </row>
    <row r="13" spans="2:13" s="48" customFormat="1" ht="16.5" thickBot="1" x14ac:dyDescent="0.3">
      <c r="B13" s="109"/>
      <c r="C13" s="111"/>
      <c r="D13" s="111"/>
      <c r="E13" s="113"/>
      <c r="F13" s="75"/>
      <c r="G13" s="75"/>
      <c r="H13" s="75"/>
      <c r="I13" s="75"/>
      <c r="J13" s="75"/>
      <c r="K13" s="75"/>
      <c r="L13" s="75"/>
      <c r="M13" s="75"/>
    </row>
    <row r="14" spans="2:13" s="49" customFormat="1" ht="31.5" x14ac:dyDescent="0.25">
      <c r="B14" s="69" t="s">
        <v>44</v>
      </c>
      <c r="C14" s="70">
        <v>1</v>
      </c>
      <c r="D14" s="69" t="s">
        <v>50</v>
      </c>
      <c r="E14" s="60" t="s">
        <v>23</v>
      </c>
      <c r="F14" s="76">
        <f>COUNTIF(E14:E19,"Yes")</f>
        <v>0</v>
      </c>
      <c r="G14" s="76"/>
      <c r="H14" s="76"/>
      <c r="I14" s="76"/>
      <c r="J14" s="76"/>
      <c r="K14" s="76"/>
      <c r="L14" s="76"/>
      <c r="M14" s="76"/>
    </row>
    <row r="15" spans="2:13" s="50" customFormat="1" ht="31.5" x14ac:dyDescent="0.25">
      <c r="B15" s="69" t="s">
        <v>44</v>
      </c>
      <c r="C15" s="71">
        <v>2</v>
      </c>
      <c r="D15" s="69" t="s">
        <v>45</v>
      </c>
      <c r="E15" s="60" t="s">
        <v>23</v>
      </c>
      <c r="F15" s="77">
        <f>COUNTIF(E20:E25,"Yes")</f>
        <v>0</v>
      </c>
      <c r="G15" s="77"/>
      <c r="H15" s="77"/>
      <c r="I15" s="77"/>
      <c r="J15" s="77"/>
      <c r="K15" s="77"/>
      <c r="L15" s="77"/>
      <c r="M15" s="77"/>
    </row>
    <row r="16" spans="2:13" s="50" customFormat="1" ht="32.450000000000003" customHeight="1" x14ac:dyDescent="0.25">
      <c r="B16" s="69" t="s">
        <v>44</v>
      </c>
      <c r="C16" s="71">
        <v>3</v>
      </c>
      <c r="D16" s="69" t="s">
        <v>46</v>
      </c>
      <c r="E16" s="60" t="s">
        <v>23</v>
      </c>
      <c r="F16" s="77">
        <f>COUNTIF(E28:E33,"Yes")</f>
        <v>0</v>
      </c>
      <c r="G16" s="77"/>
      <c r="H16" s="77"/>
      <c r="I16" s="77"/>
      <c r="J16" s="77"/>
      <c r="K16" s="77"/>
      <c r="L16" s="77"/>
      <c r="M16" s="77"/>
    </row>
    <row r="17" spans="2:13" s="49" customFormat="1" ht="32.450000000000003" customHeight="1" x14ac:dyDescent="0.25">
      <c r="B17" s="69" t="s">
        <v>44</v>
      </c>
      <c r="C17" s="71">
        <v>4</v>
      </c>
      <c r="D17" s="69" t="s">
        <v>47</v>
      </c>
      <c r="E17" s="60" t="s">
        <v>23</v>
      </c>
      <c r="F17" s="77" t="s">
        <v>38</v>
      </c>
      <c r="G17" s="76" t="str">
        <f>VLOOKUP(F14,G1:H8,2, FALSE)</f>
        <v>-</v>
      </c>
      <c r="H17" s="76"/>
      <c r="I17" s="76"/>
      <c r="J17" s="76"/>
      <c r="K17" s="76"/>
      <c r="L17" s="76"/>
      <c r="M17" s="76"/>
    </row>
    <row r="18" spans="2:13" s="49" customFormat="1" ht="32.450000000000003" customHeight="1" x14ac:dyDescent="0.25">
      <c r="B18" s="69" t="s">
        <v>44</v>
      </c>
      <c r="C18" s="71">
        <v>5</v>
      </c>
      <c r="D18" s="69" t="s">
        <v>48</v>
      </c>
      <c r="E18" s="60" t="s">
        <v>23</v>
      </c>
      <c r="F18" s="77" t="s">
        <v>39</v>
      </c>
      <c r="G18" s="76"/>
      <c r="H18" s="76"/>
      <c r="I18" s="76"/>
      <c r="J18" s="76"/>
      <c r="K18" s="76"/>
      <c r="L18" s="76"/>
      <c r="M18" s="76"/>
    </row>
    <row r="19" spans="2:13" s="49" customFormat="1" ht="32.450000000000003" customHeight="1" x14ac:dyDescent="0.25">
      <c r="B19" s="69" t="s">
        <v>44</v>
      </c>
      <c r="C19" s="71">
        <v>6</v>
      </c>
      <c r="D19" s="69" t="s">
        <v>49</v>
      </c>
      <c r="E19" s="60" t="s">
        <v>23</v>
      </c>
      <c r="F19" s="77" t="s">
        <v>40</v>
      </c>
      <c r="G19" s="76"/>
      <c r="H19" s="76"/>
      <c r="I19" s="76"/>
      <c r="J19" s="76"/>
      <c r="K19" s="76"/>
      <c r="L19" s="76"/>
      <c r="M19" s="76"/>
    </row>
    <row r="20" spans="2:13" s="50" customFormat="1" ht="32.450000000000003" customHeight="1" x14ac:dyDescent="0.25">
      <c r="B20" s="67" t="s">
        <v>51</v>
      </c>
      <c r="C20" s="66">
        <v>7</v>
      </c>
      <c r="D20" s="67" t="s">
        <v>53</v>
      </c>
      <c r="E20" s="60" t="s">
        <v>23</v>
      </c>
      <c r="F20" s="78" t="s">
        <v>34</v>
      </c>
      <c r="G20" s="77"/>
      <c r="H20" s="77"/>
      <c r="I20" s="77"/>
      <c r="J20" s="77"/>
      <c r="K20" s="77"/>
      <c r="L20" s="77"/>
      <c r="M20" s="77"/>
    </row>
    <row r="21" spans="2:13" s="50" customFormat="1" ht="32.450000000000003" customHeight="1" x14ac:dyDescent="0.25">
      <c r="B21" s="67" t="s">
        <v>51</v>
      </c>
      <c r="C21" s="68">
        <v>8</v>
      </c>
      <c r="D21" s="67" t="s">
        <v>52</v>
      </c>
      <c r="E21" s="60" t="s">
        <v>23</v>
      </c>
      <c r="F21" s="79"/>
      <c r="G21" s="77"/>
      <c r="H21" s="77"/>
      <c r="I21" s="77"/>
      <c r="J21" s="77"/>
      <c r="K21" s="77"/>
      <c r="L21" s="77"/>
      <c r="M21" s="77"/>
    </row>
    <row r="22" spans="2:13" s="49" customFormat="1" ht="32.450000000000003" customHeight="1" x14ac:dyDescent="0.25">
      <c r="B22" s="67" t="s">
        <v>54</v>
      </c>
      <c r="C22" s="66">
        <v>9</v>
      </c>
      <c r="D22" s="92" t="s">
        <v>55</v>
      </c>
      <c r="E22" s="60" t="s">
        <v>23</v>
      </c>
      <c r="F22" s="80"/>
      <c r="G22" s="76"/>
      <c r="H22" s="76"/>
      <c r="I22" s="76"/>
      <c r="J22" s="76"/>
      <c r="K22" s="76"/>
      <c r="L22" s="76"/>
      <c r="M22" s="76"/>
    </row>
    <row r="23" spans="2:13" s="49" customFormat="1" ht="32.450000000000003" customHeight="1" x14ac:dyDescent="0.25">
      <c r="B23" s="67" t="s">
        <v>56</v>
      </c>
      <c r="C23" s="68">
        <v>10</v>
      </c>
      <c r="D23" s="67" t="s">
        <v>57</v>
      </c>
      <c r="E23" s="60" t="s">
        <v>23</v>
      </c>
      <c r="F23" s="80"/>
      <c r="G23" s="76"/>
      <c r="H23" s="76"/>
      <c r="I23" s="76"/>
      <c r="J23" s="76"/>
      <c r="K23" s="76"/>
      <c r="L23" s="76"/>
      <c r="M23" s="76"/>
    </row>
    <row r="24" spans="2:13" ht="32.450000000000003" customHeight="1" x14ac:dyDescent="0.25">
      <c r="B24" s="67" t="s">
        <v>56</v>
      </c>
      <c r="C24" s="66">
        <v>11</v>
      </c>
      <c r="D24" s="67" t="s">
        <v>59</v>
      </c>
      <c r="E24" s="60" t="s">
        <v>23</v>
      </c>
    </row>
    <row r="25" spans="2:13" ht="31.5" x14ac:dyDescent="0.25">
      <c r="B25" s="67" t="s">
        <v>56</v>
      </c>
      <c r="C25" s="68">
        <v>12</v>
      </c>
      <c r="D25" s="67" t="s">
        <v>58</v>
      </c>
      <c r="E25" s="60" t="s">
        <v>23</v>
      </c>
    </row>
    <row r="26" spans="2:13" ht="31.5" x14ac:dyDescent="0.25">
      <c r="B26" s="67" t="s">
        <v>68</v>
      </c>
      <c r="C26" s="68">
        <v>13</v>
      </c>
      <c r="D26" s="67" t="s">
        <v>70</v>
      </c>
      <c r="E26" s="60" t="s">
        <v>23</v>
      </c>
    </row>
    <row r="27" spans="2:13" x14ac:dyDescent="0.25">
      <c r="B27" s="67" t="s">
        <v>69</v>
      </c>
      <c r="C27" s="68">
        <v>14</v>
      </c>
      <c r="D27" s="67" t="s">
        <v>71</v>
      </c>
      <c r="E27" s="60" t="s">
        <v>23</v>
      </c>
    </row>
    <row r="28" spans="2:13" ht="47.25" x14ac:dyDescent="0.25">
      <c r="B28" s="58" t="s">
        <v>60</v>
      </c>
      <c r="C28" s="57">
        <v>15</v>
      </c>
      <c r="D28" s="58" t="s">
        <v>61</v>
      </c>
      <c r="E28" s="60" t="s">
        <v>23</v>
      </c>
    </row>
    <row r="29" spans="2:13" ht="47.25" x14ac:dyDescent="0.25">
      <c r="B29" s="58" t="s">
        <v>60</v>
      </c>
      <c r="C29" s="57">
        <v>16</v>
      </c>
      <c r="D29" s="58" t="s">
        <v>62</v>
      </c>
      <c r="E29" s="60" t="s">
        <v>23</v>
      </c>
    </row>
    <row r="30" spans="2:13" ht="31.5" customHeight="1" x14ac:dyDescent="0.25">
      <c r="B30" s="58" t="s">
        <v>63</v>
      </c>
      <c r="C30" s="57">
        <v>17</v>
      </c>
      <c r="D30" s="58" t="s">
        <v>64</v>
      </c>
      <c r="E30" s="60" t="s">
        <v>23</v>
      </c>
    </row>
    <row r="31" spans="2:13" ht="31.5" x14ac:dyDescent="0.25">
      <c r="B31" s="58" t="s">
        <v>72</v>
      </c>
      <c r="C31" s="57">
        <v>18</v>
      </c>
      <c r="D31" s="58" t="s">
        <v>65</v>
      </c>
      <c r="E31" s="60" t="s">
        <v>23</v>
      </c>
    </row>
    <row r="32" spans="2:13" ht="31.5" customHeight="1" x14ac:dyDescent="0.25">
      <c r="B32" s="58" t="s">
        <v>73</v>
      </c>
      <c r="C32" s="57">
        <v>19</v>
      </c>
      <c r="D32" s="58" t="s">
        <v>74</v>
      </c>
      <c r="E32" s="60" t="s">
        <v>23</v>
      </c>
    </row>
    <row r="33" spans="1:7" ht="31.5" x14ac:dyDescent="0.25">
      <c r="B33" s="58" t="s">
        <v>66</v>
      </c>
      <c r="C33" s="57">
        <v>20</v>
      </c>
      <c r="D33" s="58" t="s">
        <v>67</v>
      </c>
      <c r="E33" s="60" t="s">
        <v>23</v>
      </c>
    </row>
    <row r="37" spans="1:7" ht="16.5" thickBot="1" x14ac:dyDescent="0.3"/>
    <row r="38" spans="1:7" ht="16.5" thickBot="1" x14ac:dyDescent="0.3">
      <c r="B38" s="96" t="s">
        <v>20</v>
      </c>
      <c r="C38" s="97"/>
      <c r="D38" s="97"/>
      <c r="E38" s="98"/>
    </row>
    <row r="39" spans="1:7" ht="39" customHeight="1" x14ac:dyDescent="0.25">
      <c r="B39" s="99" t="str">
        <f xml:space="preserve"> "Based on your responses to this checklist, you can consider ["  &amp;+Computation!G30&amp;"] solution types (as identified in the Digitalisation Roadmap of the Industry Digital Guide)."</f>
        <v>Based on your responses to this checklist, you can consider [Stage 1] solution types (as identified in the Digitalisation Roadmap of the Industry Digital Guide).</v>
      </c>
      <c r="C39" s="100"/>
      <c r="D39" s="100"/>
      <c r="E39" s="101"/>
    </row>
    <row r="40" spans="1:7" ht="34.5" customHeight="1" thickBot="1" x14ac:dyDescent="0.3">
      <c r="B40" s="102" t="s">
        <v>27</v>
      </c>
      <c r="C40" s="103"/>
      <c r="D40" s="103"/>
      <c r="E40" s="104"/>
    </row>
    <row r="41" spans="1:7" x14ac:dyDescent="0.25">
      <c r="A41" s="53"/>
      <c r="B41" s="53" t="s">
        <v>76</v>
      </c>
      <c r="C41" s="54"/>
      <c r="D41" s="53"/>
      <c r="E41" s="55" t="s">
        <v>77</v>
      </c>
      <c r="F41" s="82"/>
      <c r="G41" s="82"/>
    </row>
  </sheetData>
  <sheetProtection selectLockedCells="1"/>
  <mergeCells count="11">
    <mergeCell ref="B38:E38"/>
    <mergeCell ref="B39:E39"/>
    <mergeCell ref="B40:E40"/>
    <mergeCell ref="D5:E5"/>
    <mergeCell ref="B8:E8"/>
    <mergeCell ref="B9:E9"/>
    <mergeCell ref="B10:E10"/>
    <mergeCell ref="B12:B13"/>
    <mergeCell ref="C12:C13"/>
    <mergeCell ref="D12:D13"/>
    <mergeCell ref="E12:E13"/>
  </mergeCells>
  <pageMargins left="0.23622047244094491" right="0.23622047244094491" top="0.43307086614173229" bottom="0.55118110236220474" header="0.31496062992125984" footer="0.31496062992125984"/>
  <pageSetup paperSize="9" scale="3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Computation!E6:G6</xm:f>
          </x14:formula1>
          <xm:sqref>E14:E33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4"/>
  <sheetViews>
    <sheetView zoomScale="70" zoomScaleNormal="70" workbookViewId="0">
      <pane xSplit="11" ySplit="5" topLeftCell="L6" activePane="bottomRight" state="frozen"/>
      <selection activeCell="D33" sqref="D33"/>
      <selection pane="topRight" activeCell="D33" sqref="D33"/>
      <selection pane="bottomLeft" activeCell="D33" sqref="D33"/>
      <selection pane="bottomRight" activeCell="D2" sqref="D2"/>
    </sheetView>
  </sheetViews>
  <sheetFormatPr defaultColWidth="8.7109375" defaultRowHeight="15" x14ac:dyDescent="0.25"/>
  <cols>
    <col min="1" max="1" width="3.42578125" style="7" customWidth="1"/>
    <col min="2" max="2" width="20.85546875" style="7" customWidth="1"/>
    <col min="3" max="3" width="4.42578125" style="9" customWidth="1"/>
    <col min="4" max="4" width="64" style="7" customWidth="1"/>
    <col min="5" max="5" width="12.42578125" style="7" customWidth="1"/>
    <col min="6" max="10" width="14.42578125" style="7" customWidth="1"/>
    <col min="11" max="11" width="6.140625" style="7" customWidth="1"/>
    <col min="12" max="12" width="21.42578125" style="10" customWidth="1"/>
    <col min="13" max="13" width="14.140625" style="91" customWidth="1"/>
    <col min="14" max="14" width="5.28515625" style="7" customWidth="1"/>
    <col min="15" max="16384" width="8.7109375" style="7"/>
  </cols>
  <sheetData>
    <row r="1" spans="1:32" s="2" customFormat="1" ht="18.75" x14ac:dyDescent="0.25">
      <c r="B1" s="2" t="s">
        <v>19</v>
      </c>
      <c r="C1" s="88"/>
      <c r="K1" s="11"/>
      <c r="L1" s="12"/>
    </row>
    <row r="2" spans="1:32" s="2" customFormat="1" ht="18.75" x14ac:dyDescent="0.25">
      <c r="B2" s="2" t="s">
        <v>11</v>
      </c>
      <c r="C2" s="95" t="s">
        <v>43</v>
      </c>
      <c r="L2" s="13"/>
    </row>
    <row r="3" spans="1:32" s="1" customFormat="1" ht="15.75" thickBot="1" x14ac:dyDescent="0.3">
      <c r="C3" s="3"/>
      <c r="L3" s="10"/>
      <c r="M3" s="89"/>
    </row>
    <row r="4" spans="1:32" s="1" customFormat="1" ht="15" customHeight="1" x14ac:dyDescent="0.25">
      <c r="B4" s="116" t="s">
        <v>9</v>
      </c>
      <c r="C4" s="118" t="s">
        <v>8</v>
      </c>
      <c r="D4" s="118" t="s">
        <v>0</v>
      </c>
      <c r="E4" s="62"/>
      <c r="F4" s="120" t="s">
        <v>13</v>
      </c>
      <c r="G4" s="120"/>
      <c r="H4" s="120"/>
      <c r="I4" s="120"/>
      <c r="J4" s="121"/>
      <c r="L4" s="114" t="s">
        <v>18</v>
      </c>
      <c r="M4" s="114" t="s">
        <v>22</v>
      </c>
    </row>
    <row r="5" spans="1:32" s="4" customFormat="1" ht="15.75" customHeight="1" thickBot="1" x14ac:dyDescent="0.3">
      <c r="B5" s="117"/>
      <c r="C5" s="119"/>
      <c r="D5" s="119"/>
      <c r="E5" s="63" t="s">
        <v>23</v>
      </c>
      <c r="F5" s="14" t="s">
        <v>1</v>
      </c>
      <c r="G5" s="14" t="s">
        <v>2</v>
      </c>
      <c r="H5" s="14" t="s">
        <v>3</v>
      </c>
      <c r="I5" s="14" t="s">
        <v>4</v>
      </c>
      <c r="J5" s="15" t="s">
        <v>5</v>
      </c>
      <c r="L5" s="122"/>
      <c r="M5" s="115"/>
    </row>
    <row r="6" spans="1:32" s="4" customFormat="1" ht="36.6" customHeight="1" thickBot="1" x14ac:dyDescent="0.3">
      <c r="A6" s="4">
        <v>1</v>
      </c>
      <c r="B6" s="69" t="s">
        <v>44</v>
      </c>
      <c r="C6" s="70">
        <v>1</v>
      </c>
      <c r="D6" s="69" t="s">
        <v>50</v>
      </c>
      <c r="E6" s="16" t="s">
        <v>23</v>
      </c>
      <c r="F6" s="16" t="s">
        <v>6</v>
      </c>
      <c r="G6" s="16" t="s">
        <v>7</v>
      </c>
      <c r="H6" s="59" t="s">
        <v>12</v>
      </c>
      <c r="I6" s="59" t="s">
        <v>12</v>
      </c>
      <c r="J6" s="59" t="s">
        <v>12</v>
      </c>
      <c r="L6" s="56" t="str">
        <f>IF(ISERROR(MATCH('SME Self-Assessment Checklist'!E14,Computation!F6,0)),"-",B6)</f>
        <v>-</v>
      </c>
      <c r="M6" s="90" t="str">
        <f>'SME Self-Assessment Checklist'!E14</f>
        <v>Select</v>
      </c>
    </row>
    <row r="7" spans="1:32" s="61" customFormat="1" ht="35.1" customHeight="1" thickBot="1" x14ac:dyDescent="0.3">
      <c r="A7" s="5">
        <v>1</v>
      </c>
      <c r="B7" s="69" t="s">
        <v>44</v>
      </c>
      <c r="C7" s="71">
        <v>2</v>
      </c>
      <c r="D7" s="69" t="s">
        <v>45</v>
      </c>
      <c r="E7" s="16" t="s">
        <v>23</v>
      </c>
      <c r="F7" s="16" t="s">
        <v>6</v>
      </c>
      <c r="G7" s="16" t="s">
        <v>7</v>
      </c>
      <c r="H7" s="59" t="s">
        <v>12</v>
      </c>
      <c r="I7" s="59" t="s">
        <v>12</v>
      </c>
      <c r="J7" s="59" t="s">
        <v>12</v>
      </c>
      <c r="K7" s="6"/>
      <c r="L7" s="56" t="str">
        <f>IF(ISERROR(MATCH('SME Self-Assessment Checklist'!E15,Computation!F7,0)),"-",B7)</f>
        <v>-</v>
      </c>
      <c r="M7" s="90" t="str">
        <f>'SME Self-Assessment Checklist'!E15</f>
        <v>Select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s="6" customFormat="1" ht="79.5" thickBot="1" x14ac:dyDescent="0.3">
      <c r="A8" s="6">
        <v>1</v>
      </c>
      <c r="B8" s="69" t="s">
        <v>44</v>
      </c>
      <c r="C8" s="71">
        <v>3</v>
      </c>
      <c r="D8" s="69" t="s">
        <v>46</v>
      </c>
      <c r="E8" s="16" t="s">
        <v>23</v>
      </c>
      <c r="F8" s="17" t="s">
        <v>6</v>
      </c>
      <c r="G8" s="17" t="s">
        <v>7</v>
      </c>
      <c r="H8" s="59" t="s">
        <v>12</v>
      </c>
      <c r="I8" s="59" t="s">
        <v>12</v>
      </c>
      <c r="J8" s="59" t="s">
        <v>12</v>
      </c>
      <c r="L8" s="56" t="str">
        <f>IF(ISERROR(MATCH('SME Self-Assessment Checklist'!E16,Computation!F8,0)),"-",B8)</f>
        <v>-</v>
      </c>
      <c r="M8" s="90" t="str">
        <f>'SME Self-Assessment Checklist'!E16</f>
        <v>Select</v>
      </c>
    </row>
    <row r="9" spans="1:32" s="6" customFormat="1" ht="63.75" thickBot="1" x14ac:dyDescent="0.3">
      <c r="A9" s="6">
        <v>1</v>
      </c>
      <c r="B9" s="69" t="s">
        <v>44</v>
      </c>
      <c r="C9" s="71">
        <v>4</v>
      </c>
      <c r="D9" s="69" t="s">
        <v>47</v>
      </c>
      <c r="E9" s="16" t="s">
        <v>23</v>
      </c>
      <c r="F9" s="18" t="s">
        <v>6</v>
      </c>
      <c r="G9" s="17" t="s">
        <v>7</v>
      </c>
      <c r="H9" s="59" t="s">
        <v>12</v>
      </c>
      <c r="I9" s="59" t="s">
        <v>12</v>
      </c>
      <c r="J9" s="59" t="s">
        <v>12</v>
      </c>
      <c r="L9" s="56" t="str">
        <f>IF(ISERROR(MATCH('SME Self-Assessment Checklist'!E17,Computation!F9,0)),"-",B9)</f>
        <v>-</v>
      </c>
      <c r="M9" s="90" t="str">
        <f>'SME Self-Assessment Checklist'!E17</f>
        <v>Select</v>
      </c>
    </row>
    <row r="10" spans="1:32" s="6" customFormat="1" ht="63.75" thickBot="1" x14ac:dyDescent="0.3">
      <c r="A10" s="6">
        <v>1</v>
      </c>
      <c r="B10" s="69" t="s">
        <v>44</v>
      </c>
      <c r="C10" s="71">
        <v>5</v>
      </c>
      <c r="D10" s="69" t="s">
        <v>48</v>
      </c>
      <c r="E10" s="16" t="s">
        <v>23</v>
      </c>
      <c r="F10" s="18" t="s">
        <v>6</v>
      </c>
      <c r="G10" s="17" t="s">
        <v>7</v>
      </c>
      <c r="H10" s="59" t="s">
        <v>12</v>
      </c>
      <c r="I10" s="59" t="s">
        <v>12</v>
      </c>
      <c r="J10" s="59" t="s">
        <v>12</v>
      </c>
      <c r="L10" s="56" t="str">
        <f>IF(ISERROR(MATCH('SME Self-Assessment Checklist'!E18,Computation!F10,0)),"-",B10)</f>
        <v>-</v>
      </c>
      <c r="M10" s="90" t="str">
        <f>'SME Self-Assessment Checklist'!E18</f>
        <v>Select</v>
      </c>
    </row>
    <row r="11" spans="1:32" s="5" customFormat="1" ht="63.75" thickBot="1" x14ac:dyDescent="0.3">
      <c r="A11" s="5">
        <v>1</v>
      </c>
      <c r="B11" s="69" t="s">
        <v>44</v>
      </c>
      <c r="C11" s="71">
        <v>6</v>
      </c>
      <c r="D11" s="69" t="s">
        <v>49</v>
      </c>
      <c r="E11" s="16" t="s">
        <v>23</v>
      </c>
      <c r="F11" s="16" t="s">
        <v>6</v>
      </c>
      <c r="G11" s="16" t="s">
        <v>7</v>
      </c>
      <c r="H11" s="59" t="s">
        <v>12</v>
      </c>
      <c r="I11" s="59" t="s">
        <v>12</v>
      </c>
      <c r="J11" s="59" t="s">
        <v>12</v>
      </c>
      <c r="K11" s="19"/>
      <c r="L11" s="56" t="str">
        <f>IF(ISERROR(MATCH('SME Self-Assessment Checklist'!E19,Computation!F11,0)),"-",B11)</f>
        <v>-</v>
      </c>
      <c r="M11" s="90" t="str">
        <f>'SME Self-Assessment Checklist'!E19</f>
        <v>Select</v>
      </c>
    </row>
    <row r="12" spans="1:32" s="5" customFormat="1" ht="32.25" thickBot="1" x14ac:dyDescent="0.3">
      <c r="A12" s="5">
        <v>2</v>
      </c>
      <c r="B12" s="67" t="s">
        <v>51</v>
      </c>
      <c r="C12" s="66">
        <v>7</v>
      </c>
      <c r="D12" s="67" t="s">
        <v>53</v>
      </c>
      <c r="E12" s="16" t="s">
        <v>23</v>
      </c>
      <c r="F12" s="16" t="s">
        <v>6</v>
      </c>
      <c r="G12" s="16" t="s">
        <v>7</v>
      </c>
      <c r="H12" s="59" t="s">
        <v>12</v>
      </c>
      <c r="I12" s="59" t="s">
        <v>12</v>
      </c>
      <c r="J12" s="59" t="s">
        <v>12</v>
      </c>
      <c r="K12" s="19"/>
      <c r="L12" s="56" t="str">
        <f>IF(ISERROR(MATCH('SME Self-Assessment Checklist'!E20,Computation!F12,0)),"-",B12)</f>
        <v>-</v>
      </c>
      <c r="M12" s="90" t="str">
        <f>'SME Self-Assessment Checklist'!E20</f>
        <v>Select</v>
      </c>
    </row>
    <row r="13" spans="1:32" s="5" customFormat="1" ht="32.25" thickBot="1" x14ac:dyDescent="0.3">
      <c r="A13" s="5">
        <v>2</v>
      </c>
      <c r="B13" s="67" t="s">
        <v>51</v>
      </c>
      <c r="C13" s="68">
        <v>8</v>
      </c>
      <c r="D13" s="67" t="s">
        <v>52</v>
      </c>
      <c r="E13" s="16" t="s">
        <v>23</v>
      </c>
      <c r="F13" s="16" t="s">
        <v>6</v>
      </c>
      <c r="G13" s="16" t="s">
        <v>7</v>
      </c>
      <c r="H13" s="59" t="s">
        <v>12</v>
      </c>
      <c r="I13" s="59" t="s">
        <v>12</v>
      </c>
      <c r="J13" s="59" t="s">
        <v>12</v>
      </c>
      <c r="K13" s="19"/>
      <c r="L13" s="56" t="str">
        <f>IF(ISERROR(MATCH('SME Self-Assessment Checklist'!E21,Computation!F13,0)),"-",B13)</f>
        <v>-</v>
      </c>
      <c r="M13" s="90" t="str">
        <f>'SME Self-Assessment Checklist'!E21</f>
        <v>Select</v>
      </c>
    </row>
    <row r="14" spans="1:32" s="6" customFormat="1" ht="16.5" thickBot="1" x14ac:dyDescent="0.3">
      <c r="A14" s="6">
        <v>2</v>
      </c>
      <c r="B14" s="67" t="s">
        <v>54</v>
      </c>
      <c r="C14" s="66">
        <v>9</v>
      </c>
      <c r="D14" s="92" t="s">
        <v>55</v>
      </c>
      <c r="E14" s="16" t="s">
        <v>23</v>
      </c>
      <c r="F14" s="17" t="s">
        <v>6</v>
      </c>
      <c r="G14" s="17" t="s">
        <v>7</v>
      </c>
      <c r="H14" s="59" t="s">
        <v>12</v>
      </c>
      <c r="I14" s="59" t="s">
        <v>12</v>
      </c>
      <c r="J14" s="59" t="s">
        <v>12</v>
      </c>
      <c r="K14" s="20"/>
      <c r="L14" s="56" t="str">
        <f>IF(ISERROR(MATCH('SME Self-Assessment Checklist'!E22,Computation!F14,0)),"-",B14)</f>
        <v>-</v>
      </c>
      <c r="M14" s="90" t="str">
        <f>'SME Self-Assessment Checklist'!E22</f>
        <v>Select</v>
      </c>
    </row>
    <row r="15" spans="1:32" s="6" customFormat="1" ht="48" thickBot="1" x14ac:dyDescent="0.3">
      <c r="A15" s="6">
        <v>2</v>
      </c>
      <c r="B15" s="67" t="s">
        <v>56</v>
      </c>
      <c r="C15" s="68">
        <v>10</v>
      </c>
      <c r="D15" s="67" t="s">
        <v>57</v>
      </c>
      <c r="E15" s="16" t="s">
        <v>23</v>
      </c>
      <c r="F15" s="17" t="s">
        <v>6</v>
      </c>
      <c r="G15" s="17" t="s">
        <v>7</v>
      </c>
      <c r="H15" s="59" t="s">
        <v>12</v>
      </c>
      <c r="I15" s="59" t="s">
        <v>12</v>
      </c>
      <c r="J15" s="59" t="s">
        <v>12</v>
      </c>
      <c r="K15" s="20"/>
      <c r="L15" s="56" t="str">
        <f>IF(ISERROR(MATCH('SME Self-Assessment Checklist'!E23,Computation!F15,0)),"-",B15)</f>
        <v>-</v>
      </c>
      <c r="M15" s="90" t="str">
        <f>'SME Self-Assessment Checklist'!E23</f>
        <v>Select</v>
      </c>
    </row>
    <row r="16" spans="1:32" s="6" customFormat="1" ht="48" thickBot="1" x14ac:dyDescent="0.3">
      <c r="A16" s="6">
        <v>2</v>
      </c>
      <c r="B16" s="67" t="s">
        <v>56</v>
      </c>
      <c r="C16" s="66">
        <v>11</v>
      </c>
      <c r="D16" s="67" t="s">
        <v>59</v>
      </c>
      <c r="E16" s="16" t="s">
        <v>23</v>
      </c>
      <c r="F16" s="17" t="s">
        <v>6</v>
      </c>
      <c r="G16" s="17" t="s">
        <v>7</v>
      </c>
      <c r="H16" s="59" t="s">
        <v>12</v>
      </c>
      <c r="I16" s="59" t="s">
        <v>12</v>
      </c>
      <c r="J16" s="59" t="s">
        <v>12</v>
      </c>
      <c r="K16" s="20"/>
      <c r="L16" s="56" t="str">
        <f>IF(ISERROR(MATCH('SME Self-Assessment Checklist'!E24,Computation!F16,0)),"-",B16)</f>
        <v>-</v>
      </c>
      <c r="M16" s="90" t="str">
        <f>'SME Self-Assessment Checklist'!E24</f>
        <v>Select</v>
      </c>
    </row>
    <row r="17" spans="1:13" s="5" customFormat="1" ht="48" thickBot="1" x14ac:dyDescent="0.3">
      <c r="A17" s="5">
        <v>2</v>
      </c>
      <c r="B17" s="67" t="s">
        <v>56</v>
      </c>
      <c r="C17" s="68">
        <v>12</v>
      </c>
      <c r="D17" s="67" t="s">
        <v>58</v>
      </c>
      <c r="E17" s="16" t="s">
        <v>23</v>
      </c>
      <c r="F17" s="17" t="s">
        <v>6</v>
      </c>
      <c r="G17" s="17" t="s">
        <v>7</v>
      </c>
      <c r="H17" s="59" t="s">
        <v>12</v>
      </c>
      <c r="I17" s="59" t="s">
        <v>12</v>
      </c>
      <c r="J17" s="59" t="s">
        <v>12</v>
      </c>
      <c r="K17" s="19"/>
      <c r="L17" s="56" t="str">
        <f>IF(ISERROR(MATCH('SME Self-Assessment Checklist'!E25,Computation!F17,0)),"-",B17)</f>
        <v>-</v>
      </c>
      <c r="M17" s="90" t="str">
        <f>'SME Self-Assessment Checklist'!E25</f>
        <v>Select</v>
      </c>
    </row>
    <row r="18" spans="1:13" s="5" customFormat="1" ht="48" thickBot="1" x14ac:dyDescent="0.3">
      <c r="A18" s="5">
        <v>2</v>
      </c>
      <c r="B18" s="67" t="s">
        <v>68</v>
      </c>
      <c r="C18" s="68">
        <v>13</v>
      </c>
      <c r="D18" s="67" t="s">
        <v>70</v>
      </c>
      <c r="E18" s="16" t="s">
        <v>23</v>
      </c>
      <c r="F18" s="17" t="s">
        <v>6</v>
      </c>
      <c r="G18" s="17" t="s">
        <v>7</v>
      </c>
      <c r="H18" s="59"/>
      <c r="I18" s="59"/>
      <c r="J18" s="59"/>
      <c r="K18" s="19"/>
      <c r="L18" s="56" t="str">
        <f>IF(ISERROR(MATCH('SME Self-Assessment Checklist'!E26,Computation!F18,0)),"-",B18)</f>
        <v>-</v>
      </c>
      <c r="M18" s="90" t="str">
        <f>'SME Self-Assessment Checklist'!E26</f>
        <v>Select</v>
      </c>
    </row>
    <row r="19" spans="1:13" s="5" customFormat="1" ht="16.5" thickBot="1" x14ac:dyDescent="0.3">
      <c r="A19" s="5">
        <v>2</v>
      </c>
      <c r="B19" s="67" t="s">
        <v>69</v>
      </c>
      <c r="C19" s="68">
        <v>14</v>
      </c>
      <c r="D19" s="67" t="s">
        <v>71</v>
      </c>
      <c r="E19" s="16" t="s">
        <v>23</v>
      </c>
      <c r="F19" s="17" t="s">
        <v>6</v>
      </c>
      <c r="G19" s="17" t="s">
        <v>7</v>
      </c>
      <c r="H19" s="59"/>
      <c r="I19" s="59"/>
      <c r="J19" s="59"/>
      <c r="K19" s="19"/>
      <c r="L19" s="56" t="str">
        <f>IF(ISERROR(MATCH('SME Self-Assessment Checklist'!E27,Computation!F19,0)),"-",B19)</f>
        <v>-</v>
      </c>
      <c r="M19" s="90" t="str">
        <f>'SME Self-Assessment Checklist'!E27</f>
        <v>Select</v>
      </c>
    </row>
    <row r="20" spans="1:13" s="5" customFormat="1" ht="79.5" thickBot="1" x14ac:dyDescent="0.3">
      <c r="A20" s="5">
        <v>3</v>
      </c>
      <c r="B20" s="58" t="s">
        <v>60</v>
      </c>
      <c r="C20" s="57">
        <v>15</v>
      </c>
      <c r="D20" s="58" t="s">
        <v>61</v>
      </c>
      <c r="E20" s="16" t="s">
        <v>23</v>
      </c>
      <c r="F20" s="17" t="s">
        <v>6</v>
      </c>
      <c r="G20" s="17" t="s">
        <v>7</v>
      </c>
      <c r="H20" s="59" t="s">
        <v>12</v>
      </c>
      <c r="I20" s="59" t="s">
        <v>12</v>
      </c>
      <c r="J20" s="59" t="s">
        <v>12</v>
      </c>
      <c r="K20" s="19"/>
      <c r="L20" s="56" t="str">
        <f>IF(ISERROR(MATCH('SME Self-Assessment Checklist'!E28,Computation!F20,0)),"-",B20)</f>
        <v>-</v>
      </c>
      <c r="M20" s="90" t="str">
        <f>'SME Self-Assessment Checklist'!E28</f>
        <v>Select</v>
      </c>
    </row>
    <row r="21" spans="1:13" s="5" customFormat="1" ht="79.5" thickBot="1" x14ac:dyDescent="0.3">
      <c r="A21" s="5">
        <v>3</v>
      </c>
      <c r="B21" s="58" t="s">
        <v>60</v>
      </c>
      <c r="C21" s="57">
        <v>16</v>
      </c>
      <c r="D21" s="58" t="s">
        <v>62</v>
      </c>
      <c r="E21" s="16" t="s">
        <v>23</v>
      </c>
      <c r="F21" s="17" t="s">
        <v>6</v>
      </c>
      <c r="G21" s="17" t="s">
        <v>7</v>
      </c>
      <c r="H21" s="59" t="s">
        <v>12</v>
      </c>
      <c r="I21" s="59" t="s">
        <v>12</v>
      </c>
      <c r="J21" s="59" t="s">
        <v>12</v>
      </c>
      <c r="K21" s="19"/>
      <c r="L21" s="56" t="str">
        <f>IF(ISERROR(MATCH('SME Self-Assessment Checklist'!E29,Computation!F21,0)),"-",B21)</f>
        <v>-</v>
      </c>
      <c r="M21" s="90" t="str">
        <f>'SME Self-Assessment Checklist'!E29</f>
        <v>Select</v>
      </c>
    </row>
    <row r="22" spans="1:13" s="5" customFormat="1" ht="48" thickBot="1" x14ac:dyDescent="0.3">
      <c r="A22" s="5">
        <v>3</v>
      </c>
      <c r="B22" s="58" t="s">
        <v>63</v>
      </c>
      <c r="C22" s="57">
        <v>17</v>
      </c>
      <c r="D22" s="58" t="s">
        <v>64</v>
      </c>
      <c r="E22" s="16" t="s">
        <v>23</v>
      </c>
      <c r="F22" s="17" t="s">
        <v>6</v>
      </c>
      <c r="G22" s="17" t="s">
        <v>7</v>
      </c>
      <c r="H22" s="59" t="s">
        <v>12</v>
      </c>
      <c r="I22" s="59" t="s">
        <v>12</v>
      </c>
      <c r="J22" s="59" t="s">
        <v>12</v>
      </c>
      <c r="K22" s="19"/>
      <c r="L22" s="56" t="str">
        <f>IF(ISERROR(MATCH('SME Self-Assessment Checklist'!E30,Computation!F22,0)),"-",B22)</f>
        <v>-</v>
      </c>
      <c r="M22" s="90" t="str">
        <f>'SME Self-Assessment Checklist'!E30</f>
        <v>Select</v>
      </c>
    </row>
    <row r="23" spans="1:13" s="5" customFormat="1" ht="48" thickBot="1" x14ac:dyDescent="0.3">
      <c r="A23" s="5">
        <v>3</v>
      </c>
      <c r="B23" s="58" t="s">
        <v>72</v>
      </c>
      <c r="C23" s="57">
        <v>18</v>
      </c>
      <c r="D23" s="58" t="s">
        <v>65</v>
      </c>
      <c r="E23" s="16" t="s">
        <v>23</v>
      </c>
      <c r="F23" s="17" t="s">
        <v>6</v>
      </c>
      <c r="G23" s="17" t="s">
        <v>7</v>
      </c>
      <c r="H23" s="59" t="s">
        <v>12</v>
      </c>
      <c r="I23" s="59" t="s">
        <v>12</v>
      </c>
      <c r="J23" s="59" t="s">
        <v>12</v>
      </c>
      <c r="K23" s="19"/>
      <c r="L23" s="56" t="str">
        <f>IF(ISERROR(MATCH('SME Self-Assessment Checklist'!E31,Computation!F23,0)),"-",B23)</f>
        <v>-</v>
      </c>
      <c r="M23" s="90" t="str">
        <f>'SME Self-Assessment Checklist'!E31</f>
        <v>Select</v>
      </c>
    </row>
    <row r="24" spans="1:13" s="5" customFormat="1" ht="32.25" thickBot="1" x14ac:dyDescent="0.3">
      <c r="A24" s="5">
        <v>3</v>
      </c>
      <c r="B24" s="58" t="s">
        <v>73</v>
      </c>
      <c r="C24" s="57">
        <v>19</v>
      </c>
      <c r="D24" s="58" t="s">
        <v>74</v>
      </c>
      <c r="E24" s="16" t="s">
        <v>23</v>
      </c>
      <c r="F24" s="17" t="s">
        <v>6</v>
      </c>
      <c r="G24" s="17" t="s">
        <v>7</v>
      </c>
      <c r="H24" s="59" t="s">
        <v>12</v>
      </c>
      <c r="I24" s="59" t="s">
        <v>12</v>
      </c>
      <c r="J24" s="59" t="s">
        <v>12</v>
      </c>
      <c r="K24" s="19"/>
      <c r="L24" s="56" t="str">
        <f>IF(ISERROR(MATCH('SME Self-Assessment Checklist'!E32,Computation!F24,0)),"-",B24)</f>
        <v>-</v>
      </c>
      <c r="M24" s="90" t="str">
        <f>'SME Self-Assessment Checklist'!E32</f>
        <v>Select</v>
      </c>
    </row>
    <row r="25" spans="1:13" s="5" customFormat="1" ht="48" thickBot="1" x14ac:dyDescent="0.3">
      <c r="A25" s="5">
        <v>3</v>
      </c>
      <c r="B25" s="58" t="s">
        <v>66</v>
      </c>
      <c r="C25" s="57">
        <v>20</v>
      </c>
      <c r="D25" s="58" t="s">
        <v>67</v>
      </c>
      <c r="E25" s="16" t="s">
        <v>23</v>
      </c>
      <c r="F25" s="17" t="s">
        <v>6</v>
      </c>
      <c r="G25" s="17" t="s">
        <v>7</v>
      </c>
      <c r="H25" s="59" t="s">
        <v>12</v>
      </c>
      <c r="I25" s="59" t="s">
        <v>12</v>
      </c>
      <c r="J25" s="59" t="s">
        <v>12</v>
      </c>
      <c r="K25" s="19"/>
      <c r="L25" s="56" t="str">
        <f>IF(ISERROR(MATCH('SME Self-Assessment Checklist'!E33,Computation!F25,0)),"-",B25)</f>
        <v>-</v>
      </c>
      <c r="M25" s="90" t="str">
        <f>'SME Self-Assessment Checklist'!E33</f>
        <v>Select</v>
      </c>
    </row>
    <row r="26" spans="1:13" ht="15.75" x14ac:dyDescent="0.25">
      <c r="B26" s="65"/>
      <c r="C26" s="64"/>
      <c r="E26" s="87"/>
    </row>
    <row r="28" spans="1:13" ht="15.75" thickBot="1" x14ac:dyDescent="0.3"/>
    <row r="29" spans="1:13" ht="15.75" thickBot="1" x14ac:dyDescent="0.3">
      <c r="B29" s="21" t="s">
        <v>14</v>
      </c>
      <c r="C29" s="22"/>
      <c r="D29" s="23"/>
      <c r="E29" s="24"/>
      <c r="G29" s="25" t="s">
        <v>18</v>
      </c>
    </row>
    <row r="30" spans="1:13" ht="15.75" thickTop="1" x14ac:dyDescent="0.25">
      <c r="B30" s="26" t="s">
        <v>15</v>
      </c>
      <c r="C30" s="27">
        <f>COUNTIF($M$6:$M$11,"Yes")</f>
        <v>0</v>
      </c>
      <c r="D30" s="86" t="s">
        <v>75</v>
      </c>
      <c r="E30" s="29"/>
      <c r="G30" s="83" t="str">
        <f>IF(B31&lt;=2,"Stage 1",IF(AND(B31&gt;=3,B31&lt;=4),IF(B34&lt;=4,"Stage 1 &amp; 2","Stage 1 &amp; 3"),IF(B34&lt;=4,"Stage 2","Stage 3")))</f>
        <v>Stage 1</v>
      </c>
      <c r="J30" s="85"/>
    </row>
    <row r="31" spans="1:13" x14ac:dyDescent="0.25">
      <c r="B31" s="30">
        <f>ROUND(SUM(C30:C32),0)</f>
        <v>0</v>
      </c>
      <c r="C31" s="37"/>
      <c r="D31" s="31"/>
      <c r="E31" s="29"/>
      <c r="I31" s="84"/>
      <c r="J31" s="85"/>
    </row>
    <row r="32" spans="1:13" ht="15.75" thickBot="1" x14ac:dyDescent="0.3">
      <c r="B32" s="33"/>
      <c r="C32" s="34"/>
      <c r="D32" s="31"/>
      <c r="E32" s="29"/>
      <c r="J32" s="85"/>
    </row>
    <row r="33" spans="2:10" ht="15.75" thickTop="1" x14ac:dyDescent="0.25">
      <c r="B33" s="26" t="s">
        <v>16</v>
      </c>
      <c r="C33" s="37">
        <f>COUNTIF($M$12:$M$13,"Yes")</f>
        <v>0</v>
      </c>
      <c r="D33" s="28" t="s">
        <v>51</v>
      </c>
      <c r="E33" s="29"/>
      <c r="J33" s="85"/>
    </row>
    <row r="34" spans="2:10" x14ac:dyDescent="0.25">
      <c r="B34" s="30">
        <f>ROUND(SUM(C33:C37),0)</f>
        <v>0</v>
      </c>
      <c r="C34" s="37">
        <f>COUNTIF($M$14:$M$14,"Yes")</f>
        <v>0</v>
      </c>
      <c r="D34" s="31" t="s">
        <v>54</v>
      </c>
      <c r="E34" s="29"/>
      <c r="I34" s="84"/>
      <c r="J34" s="85"/>
    </row>
    <row r="35" spans="2:10" x14ac:dyDescent="0.25">
      <c r="B35" s="93"/>
      <c r="C35" s="37">
        <f>COUNTIF($M$15:$M$17,"Yes")</f>
        <v>0</v>
      </c>
      <c r="D35" s="94" t="s">
        <v>56</v>
      </c>
      <c r="E35" s="29"/>
      <c r="I35" s="84"/>
      <c r="J35" s="85"/>
    </row>
    <row r="36" spans="2:10" x14ac:dyDescent="0.25">
      <c r="B36" s="30"/>
      <c r="C36" s="37">
        <f>COUNTIF($M$18:$M$18,"Yes")</f>
        <v>0</v>
      </c>
      <c r="D36" s="31" t="s">
        <v>68</v>
      </c>
      <c r="E36" s="29"/>
      <c r="I36" s="84"/>
      <c r="J36" s="85"/>
    </row>
    <row r="37" spans="2:10" ht="15.75" thickBot="1" x14ac:dyDescent="0.3">
      <c r="B37" s="33"/>
      <c r="C37" s="34">
        <f>COUNTIF($M$19:$M$19,"Yes")</f>
        <v>0</v>
      </c>
      <c r="D37" s="35" t="s">
        <v>69</v>
      </c>
      <c r="E37" s="29"/>
      <c r="I37" s="84"/>
      <c r="J37" s="85"/>
    </row>
    <row r="38" spans="2:10" ht="15.75" thickTop="1" x14ac:dyDescent="0.25">
      <c r="B38" s="36" t="s">
        <v>17</v>
      </c>
      <c r="C38" s="37">
        <f>COUNTIF($M$20:$M$21,"Yes")</f>
        <v>0</v>
      </c>
      <c r="D38" s="38" t="s">
        <v>60</v>
      </c>
      <c r="E38" s="29"/>
      <c r="J38" s="85"/>
    </row>
    <row r="39" spans="2:10" x14ac:dyDescent="0.25">
      <c r="B39" s="30">
        <f>ROUND(SUM(C38:C42),0)</f>
        <v>0</v>
      </c>
      <c r="C39" s="37">
        <f>COUNTIF($M$22:$M$22,"Yes")</f>
        <v>0</v>
      </c>
      <c r="D39" s="31" t="s">
        <v>63</v>
      </c>
      <c r="E39" s="29"/>
      <c r="J39" s="85"/>
    </row>
    <row r="40" spans="2:10" x14ac:dyDescent="0.25">
      <c r="B40" s="30"/>
      <c r="C40" s="37">
        <f>COUNTIF($M$23:$M$23,"Yes")</f>
        <v>0</v>
      </c>
      <c r="D40" s="31" t="s">
        <v>72</v>
      </c>
      <c r="E40" s="29"/>
      <c r="J40" s="85"/>
    </row>
    <row r="41" spans="2:10" x14ac:dyDescent="0.25">
      <c r="B41" s="30"/>
      <c r="C41" s="37">
        <f>COUNTIF($M$24:$M$24,"Yes")</f>
        <v>0</v>
      </c>
      <c r="D41" s="31" t="s">
        <v>73</v>
      </c>
      <c r="E41" s="29"/>
      <c r="J41" s="85"/>
    </row>
    <row r="42" spans="2:10" x14ac:dyDescent="0.25">
      <c r="B42" s="32"/>
      <c r="C42" s="37">
        <f>COUNTIF($M$25:$M$25,"Yes")</f>
        <v>0</v>
      </c>
      <c r="D42" s="31" t="s">
        <v>66</v>
      </c>
      <c r="E42" s="29"/>
      <c r="J42" s="85"/>
    </row>
    <row r="43" spans="2:10" x14ac:dyDescent="0.25">
      <c r="J43" s="85"/>
    </row>
    <row r="44" spans="2:10" x14ac:dyDescent="0.25">
      <c r="J44" s="85"/>
    </row>
    <row r="45" spans="2:10" x14ac:dyDescent="0.25">
      <c r="J45" s="85"/>
    </row>
    <row r="46" spans="2:10" x14ac:dyDescent="0.25">
      <c r="J46" s="85"/>
    </row>
    <row r="47" spans="2:10" x14ac:dyDescent="0.25">
      <c r="J47" s="85"/>
    </row>
    <row r="48" spans="2:10" x14ac:dyDescent="0.25">
      <c r="J48" s="85"/>
    </row>
    <row r="49" spans="10:10" x14ac:dyDescent="0.25">
      <c r="J49" s="85"/>
    </row>
    <row r="50" spans="10:10" x14ac:dyDescent="0.25">
      <c r="J50" s="85"/>
    </row>
    <row r="51" spans="10:10" x14ac:dyDescent="0.25">
      <c r="J51" s="85"/>
    </row>
    <row r="52" spans="10:10" x14ac:dyDescent="0.25">
      <c r="J52" s="85"/>
    </row>
    <row r="53" spans="10:10" x14ac:dyDescent="0.25">
      <c r="J53" s="85"/>
    </row>
    <row r="54" spans="10:10" x14ac:dyDescent="0.25">
      <c r="J54" s="85"/>
    </row>
    <row r="55" spans="10:10" x14ac:dyDescent="0.25">
      <c r="J55" s="85"/>
    </row>
    <row r="56" spans="10:10" x14ac:dyDescent="0.25">
      <c r="J56" s="85"/>
    </row>
    <row r="57" spans="10:10" x14ac:dyDescent="0.25">
      <c r="J57" s="85"/>
    </row>
    <row r="58" spans="10:10" x14ac:dyDescent="0.25">
      <c r="J58" s="85"/>
    </row>
    <row r="59" spans="10:10" x14ac:dyDescent="0.25">
      <c r="J59" s="85"/>
    </row>
    <row r="60" spans="10:10" x14ac:dyDescent="0.25">
      <c r="J60" s="85"/>
    </row>
    <row r="61" spans="10:10" x14ac:dyDescent="0.25">
      <c r="J61" s="85"/>
    </row>
    <row r="62" spans="10:10" x14ac:dyDescent="0.25">
      <c r="J62" s="85"/>
    </row>
    <row r="63" spans="10:10" x14ac:dyDescent="0.25">
      <c r="J63" s="85"/>
    </row>
    <row r="64" spans="10:10" x14ac:dyDescent="0.25">
      <c r="J64" s="85"/>
    </row>
    <row r="65" spans="10:10" x14ac:dyDescent="0.25">
      <c r="J65" s="85"/>
    </row>
    <row r="66" spans="10:10" x14ac:dyDescent="0.25">
      <c r="J66" s="85"/>
    </row>
    <row r="67" spans="10:10" x14ac:dyDescent="0.25">
      <c r="J67" s="85"/>
    </row>
    <row r="68" spans="10:10" x14ac:dyDescent="0.25">
      <c r="J68" s="85"/>
    </row>
    <row r="69" spans="10:10" x14ac:dyDescent="0.25">
      <c r="J69" s="85"/>
    </row>
    <row r="70" spans="10:10" x14ac:dyDescent="0.25">
      <c r="J70" s="85"/>
    </row>
    <row r="71" spans="10:10" x14ac:dyDescent="0.25">
      <c r="J71" s="85"/>
    </row>
    <row r="72" spans="10:10" x14ac:dyDescent="0.25">
      <c r="J72" s="85"/>
    </row>
    <row r="73" spans="10:10" x14ac:dyDescent="0.25">
      <c r="J73" s="85"/>
    </row>
    <row r="74" spans="10:10" x14ac:dyDescent="0.25">
      <c r="J74" s="85"/>
    </row>
  </sheetData>
  <mergeCells count="6">
    <mergeCell ref="M4:M5"/>
    <mergeCell ref="B4:B5"/>
    <mergeCell ref="C4:C5"/>
    <mergeCell ref="D4:D5"/>
    <mergeCell ref="F4:J4"/>
    <mergeCell ref="L4:L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EF37A1DAB6F408A9AD5083A0BB725" ma:contentTypeVersion="0" ma:contentTypeDescription="Create a new document." ma:contentTypeScope="" ma:versionID="33c9f9eeb717b9463c2accf3c7e7d59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0AB4F-C4FF-452D-9E7A-D70EF3544132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D561EC-A403-4AE6-B37A-3933AD37E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3BDEEF-04C9-45A0-91D5-38959B31C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SME Self-Assessment Checklist</vt:lpstr>
      <vt:lpstr>Computation</vt:lpstr>
    </vt:vector>
  </TitlesOfParts>
  <Company>WOG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LIOK (IMDA)</dc:creator>
  <cp:lastModifiedBy>Mohd Rushdy Hakam Mohd Yunos</cp:lastModifiedBy>
  <cp:lastPrinted>2018-11-17T17:37:52Z</cp:lastPrinted>
  <dcterms:created xsi:type="dcterms:W3CDTF">2017-09-20T11:57:32Z</dcterms:created>
  <dcterms:modified xsi:type="dcterms:W3CDTF">2018-11-22T08:52:27Z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0x010100C04EF37A1DAB6F408A9AD5083A0BB725</vt:lpwstr>
  </property>
</Properties>
</file>